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50502ABF-A79F-46C1-B4F7-687F7B94BCDE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externalReferences>
    <externalReference r:id="rId2"/>
  </externalReferences>
  <definedNames>
    <definedName name="_1__xlnm.Print_Area" localSheetId="0">Sheet1!$A$1:$HA$93</definedName>
    <definedName name="_xlnm.Print_Area" localSheetId="0">Sheet1!$A$1:$EK$93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1" l="1"/>
  <c r="F95" i="1"/>
  <c r="G93" i="1"/>
  <c r="F93" i="1"/>
  <c r="G30" i="1"/>
  <c r="F30" i="1"/>
  <c r="I93" i="1"/>
  <c r="H93" i="1"/>
  <c r="I30" i="1"/>
  <c r="H30" i="1"/>
  <c r="K93" i="1"/>
  <c r="J93" i="1"/>
  <c r="K30" i="1"/>
  <c r="J30" i="1"/>
  <c r="M52" i="1"/>
  <c r="M93" i="1" s="1"/>
  <c r="L52" i="1"/>
  <c r="L93" i="1" s="1"/>
  <c r="M30" i="1"/>
  <c r="L30" i="1"/>
  <c r="O30" i="1"/>
  <c r="O52" i="1" s="1"/>
  <c r="O93" i="1" s="1"/>
  <c r="O95" i="1" s="1"/>
  <c r="N30" i="1"/>
  <c r="N52" i="1" s="1"/>
  <c r="N93" i="1" s="1"/>
  <c r="N95" i="1" s="1"/>
  <c r="I95" i="1" l="1"/>
  <c r="H95" i="1"/>
  <c r="J95" i="1"/>
  <c r="K95" i="1"/>
  <c r="M95" i="1"/>
  <c r="L95" i="1"/>
  <c r="Q52" i="1"/>
  <c r="Q93" i="1" s="1"/>
  <c r="P52" i="1"/>
  <c r="P93" i="1" s="1"/>
  <c r="Q30" i="1"/>
  <c r="P30" i="1"/>
  <c r="S52" i="1"/>
  <c r="S93" i="1" s="1"/>
  <c r="R52" i="1"/>
  <c r="R93" i="1" s="1"/>
  <c r="S30" i="1"/>
  <c r="R30" i="1"/>
  <c r="P95" i="1" l="1"/>
  <c r="Q95" i="1"/>
  <c r="R95" i="1"/>
  <c r="S95" i="1"/>
  <c r="U52" i="1"/>
  <c r="U93" i="1" s="1"/>
  <c r="T52" i="1"/>
  <c r="T93" i="1" s="1"/>
  <c r="U30" i="1"/>
  <c r="T30" i="1"/>
  <c r="T95" i="1" l="1"/>
  <c r="U95" i="1"/>
  <c r="V95" i="1"/>
  <c r="W95" i="1"/>
  <c r="Y95" i="1" l="1"/>
  <c r="X95" i="1"/>
  <c r="AA95" i="1" l="1"/>
  <c r="Z95" i="1"/>
  <c r="AC95" i="1" l="1"/>
  <c r="AB95" i="1"/>
  <c r="AE95" i="1" l="1"/>
  <c r="AD95" i="1"/>
  <c r="AG95" i="1" l="1"/>
  <c r="AF95" i="1"/>
  <c r="AI95" i="1" l="1"/>
  <c r="AH95" i="1"/>
  <c r="AK95" i="1" l="1"/>
  <c r="AJ95" i="1"/>
  <c r="AO95" i="1" l="1"/>
  <c r="AN95" i="1"/>
  <c r="AM95" i="1"/>
  <c r="AL95" i="1"/>
  <c r="BH95" i="1" l="1"/>
  <c r="AQ95" i="1" l="1"/>
  <c r="AP95" i="1"/>
  <c r="AS95" i="1" l="1"/>
  <c r="AR95" i="1"/>
  <c r="AU95" i="1" l="1"/>
  <c r="AT95" i="1"/>
  <c r="AW95" i="1" l="1"/>
  <c r="AV95" i="1"/>
  <c r="AY95" i="1" l="1"/>
  <c r="AX95" i="1"/>
  <c r="BC95" i="1" l="1"/>
  <c r="BB95" i="1"/>
  <c r="BE95" i="1" l="1"/>
  <c r="BD95" i="1"/>
  <c r="BF95" i="1"/>
  <c r="BG95" i="1" l="1"/>
  <c r="BI95" i="1" l="1"/>
  <c r="BK95" i="1" l="1"/>
  <c r="BJ95" i="1"/>
  <c r="BX52" i="1" l="1"/>
  <c r="BY52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BM95" i="1"/>
  <c r="BL95" i="1"/>
  <c r="BO95" i="1" l="1"/>
  <c r="BN95" i="1"/>
  <c r="CO95" i="1" l="1"/>
  <c r="CP95" i="1"/>
  <c r="CQ95" i="1"/>
  <c r="CR95" i="1"/>
  <c r="CS95" i="1"/>
  <c r="CT95" i="1"/>
  <c r="CU95" i="1"/>
  <c r="CV95" i="1"/>
  <c r="CW95" i="1"/>
  <c r="CX95" i="1"/>
  <c r="CY95" i="1"/>
  <c r="BW95" i="1"/>
  <c r="BV95" i="1"/>
  <c r="EN52" i="1" l="1"/>
  <c r="JW12" i="1"/>
  <c r="JW11" i="1"/>
  <c r="JW10" i="1"/>
  <c r="JW9" i="1"/>
  <c r="JW5" i="1"/>
  <c r="JW4" i="1"/>
  <c r="JW3" i="1"/>
  <c r="JW2" i="1"/>
  <c r="HC52" i="1"/>
  <c r="HB52" i="1"/>
  <c r="HF105" i="1"/>
  <c r="HG105" i="1"/>
  <c r="HF106" i="1"/>
  <c r="HG106" i="1"/>
  <c r="HF107" i="1"/>
  <c r="HG107" i="1"/>
  <c r="HF108" i="1"/>
  <c r="HG108" i="1"/>
  <c r="HF109" i="1"/>
  <c r="HG109" i="1"/>
  <c r="HF110" i="1"/>
  <c r="HG110" i="1"/>
  <c r="HF111" i="1"/>
  <c r="HG111" i="1"/>
  <c r="HF112" i="1"/>
  <c r="HG112" i="1"/>
  <c r="HF113" i="1"/>
  <c r="HG113" i="1"/>
</calcChain>
</file>

<file path=xl/sharedStrings.xml><?xml version="1.0" encoding="utf-8"?>
<sst xmlns="http://schemas.openxmlformats.org/spreadsheetml/2006/main" count="545" uniqueCount="140">
  <si>
    <t>Jul-12</t>
  </si>
  <si>
    <t>Jun-12</t>
  </si>
  <si>
    <t>May-12</t>
  </si>
  <si>
    <t>Apr-12</t>
  </si>
  <si>
    <t>Mar-12</t>
  </si>
  <si>
    <t>Feb-12</t>
  </si>
  <si>
    <t>April</t>
  </si>
  <si>
    <t>March</t>
    <phoneticPr fontId="3" type="noConversion"/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</si>
  <si>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</si>
  <si>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</si>
  <si>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</si>
  <si>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</si>
  <si>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</si>
  <si>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</si>
  <si>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</si>
  <si>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</si>
  <si>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</si>
  <si>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</si>
  <si>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</si>
  <si>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July</t>
  </si>
  <si>
    <t>June</t>
  </si>
  <si>
    <t>May</t>
  </si>
  <si>
    <t>March</t>
  </si>
  <si>
    <t>February</t>
  </si>
  <si>
    <t>Net mass (kg)</t>
  </si>
  <si>
    <t>Value (£)</t>
  </si>
  <si>
    <t>Value (£)</t>
    <phoneticPr fontId="4" type="noConversion"/>
  </si>
  <si>
    <t>Net mass (kg)</t>
    <phoneticPr fontId="4" type="noConversion"/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</si>
  <si>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</si>
  <si>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</si>
  <si>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</si>
  <si>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  <phoneticPr fontId="3" type="noConversion"/>
  </si>
  <si>
    <t>Austria</t>
  </si>
  <si>
    <t xml:space="preserve">China </t>
    <phoneticPr fontId="3" type="noConversion"/>
  </si>
  <si>
    <t>Belgium</t>
  </si>
  <si>
    <t>India</t>
    <phoneticPr fontId="3" type="noConversion"/>
  </si>
  <si>
    <t>Bulgaria</t>
    <phoneticPr fontId="3" type="noConversion"/>
  </si>
  <si>
    <t>Indonesia</t>
    <phoneticPr fontId="3" type="noConversion"/>
  </si>
  <si>
    <t>Croatia</t>
    <phoneticPr fontId="3" type="noConversion"/>
  </si>
  <si>
    <t>Vietnam</t>
  </si>
  <si>
    <t>Cyprus</t>
  </si>
  <si>
    <t>..</t>
  </si>
  <si>
    <t>Czech Republic</t>
  </si>
  <si>
    <t>Denmark</t>
  </si>
  <si>
    <t>Estonia</t>
  </si>
  <si>
    <t>Finland</t>
    <phoneticPr fontId="3" type="noConversion"/>
  </si>
  <si>
    <t>France</t>
  </si>
  <si>
    <t>Germany</t>
  </si>
  <si>
    <t>Greece</t>
  </si>
  <si>
    <t>Hungary</t>
  </si>
  <si>
    <t>Irish Republic</t>
  </si>
  <si>
    <t>Malta</t>
    <phoneticPr fontId="3" type="noConversion"/>
  </si>
  <si>
    <t>Italy</t>
  </si>
  <si>
    <t>Lithuania</t>
  </si>
  <si>
    <t>Luxembourg</t>
    <phoneticPr fontId="3" type="noConversion"/>
  </si>
  <si>
    <t>Netherlands</t>
  </si>
  <si>
    <t>Poland</t>
  </si>
  <si>
    <t>Portugal</t>
    <phoneticPr fontId="3" type="noConversion"/>
  </si>
  <si>
    <t>Romania</t>
    <phoneticPr fontId="3" type="noConversion"/>
  </si>
  <si>
    <t>Slovakia</t>
    <phoneticPr fontId="3" type="noConversion"/>
  </si>
  <si>
    <t>Slovenia</t>
    <phoneticPr fontId="3" type="noConversion"/>
  </si>
  <si>
    <t>Spain</t>
  </si>
  <si>
    <t>Sweden</t>
  </si>
  <si>
    <t>EU Total</t>
    <phoneticPr fontId="3" type="noConversion"/>
  </si>
  <si>
    <t>Asian and Oceania</t>
  </si>
  <si>
    <t>Antartica</t>
    <phoneticPr fontId="3" type="noConversion"/>
  </si>
  <si>
    <t>Australia</t>
  </si>
  <si>
    <t>Bangladesh</t>
  </si>
  <si>
    <t>Brunei</t>
  </si>
  <si>
    <t>China</t>
  </si>
  <si>
    <t>Hong Kong</t>
  </si>
  <si>
    <t>India</t>
  </si>
  <si>
    <t>Indonesia</t>
  </si>
  <si>
    <t>Japan</t>
    <phoneticPr fontId="3" type="noConversion"/>
  </si>
  <si>
    <t>Macao</t>
    <phoneticPr fontId="3" type="noConversion"/>
  </si>
  <si>
    <t>Malaysia</t>
  </si>
  <si>
    <t>New Zealand</t>
    <phoneticPr fontId="3" type="noConversion"/>
  </si>
  <si>
    <t>Pakistan</t>
  </si>
  <si>
    <t>Philippines</t>
  </si>
  <si>
    <t>Singapore</t>
    <phoneticPr fontId="3" type="noConversion"/>
  </si>
  <si>
    <t>South Korea</t>
  </si>
  <si>
    <t>Sri Lanka</t>
    <phoneticPr fontId="3" type="noConversion"/>
  </si>
  <si>
    <t>Taiwan</t>
    <phoneticPr fontId="3" type="noConversion"/>
  </si>
  <si>
    <t>Thailand</t>
  </si>
  <si>
    <t>Total</t>
    <phoneticPr fontId="3" type="noConversion"/>
  </si>
  <si>
    <t>Middle East and North Africa</t>
    <phoneticPr fontId="3" type="noConversion"/>
  </si>
  <si>
    <t>Egypt</t>
  </si>
  <si>
    <t>Israel</t>
  </si>
  <si>
    <t>Jordan</t>
  </si>
  <si>
    <t>Lebanon</t>
    <phoneticPr fontId="3" type="noConversion"/>
  </si>
  <si>
    <t>Morroco</t>
    <phoneticPr fontId="3" type="noConversion"/>
  </si>
  <si>
    <t>Oman</t>
    <phoneticPr fontId="3" type="noConversion"/>
  </si>
  <si>
    <t>Qatar</t>
    <phoneticPr fontId="3" type="noConversion"/>
  </si>
  <si>
    <t>Saudi Arabia</t>
  </si>
  <si>
    <t>UAE</t>
    <phoneticPr fontId="3" type="noConversion"/>
  </si>
  <si>
    <t>North America</t>
    <phoneticPr fontId="3" type="noConversion"/>
  </si>
  <si>
    <t>Canada</t>
    <phoneticPr fontId="3" type="noConversion"/>
  </si>
  <si>
    <t>Mexico</t>
    <phoneticPr fontId="3" type="noConversion"/>
  </si>
  <si>
    <t>United States</t>
  </si>
  <si>
    <t>624,500</t>
    <phoneticPr fontId="3" type="noConversion"/>
  </si>
  <si>
    <t>25,788</t>
    <phoneticPr fontId="3" type="noConversion"/>
  </si>
  <si>
    <t>Turks &amp; Caicos</t>
  </si>
  <si>
    <t>Latin America</t>
  </si>
  <si>
    <t>Brazil</t>
  </si>
  <si>
    <t>Ecuador</t>
  </si>
  <si>
    <t>Peru</t>
  </si>
  <si>
    <t>Sub-Saharan Africa</t>
    <phoneticPr fontId="3" type="noConversion"/>
  </si>
  <si>
    <t>Benin</t>
  </si>
  <si>
    <t>Gambia</t>
  </si>
  <si>
    <t>Ghana</t>
    <phoneticPr fontId="3" type="noConversion"/>
  </si>
  <si>
    <t>Kenya</t>
  </si>
  <si>
    <t>Nigeria</t>
  </si>
  <si>
    <t>Senegal</t>
  </si>
  <si>
    <t>South Africa</t>
    <phoneticPr fontId="3" type="noConversion"/>
  </si>
  <si>
    <t>525</t>
    <phoneticPr fontId="3" type="noConversion"/>
  </si>
  <si>
    <t>Tanzania</t>
  </si>
  <si>
    <t>Togo</t>
  </si>
  <si>
    <t>West Europe exc EC</t>
    <phoneticPr fontId="3" type="noConversion"/>
  </si>
  <si>
    <t>Iceland</t>
    <phoneticPr fontId="3" type="noConversion"/>
  </si>
  <si>
    <t>Norway</t>
  </si>
  <si>
    <t>Switzerland</t>
  </si>
  <si>
    <t>Turkey</t>
  </si>
  <si>
    <t>Eastern Europe</t>
  </si>
  <si>
    <t>Azerbaijan</t>
  </si>
  <si>
    <t>Russia</t>
    <phoneticPr fontId="3" type="noConversion"/>
  </si>
  <si>
    <t>Ukraine</t>
    <phoneticPr fontId="3" type="noConversion"/>
  </si>
  <si>
    <t>Non-EU total</t>
    <phoneticPr fontId="3" type="noConversion"/>
  </si>
  <si>
    <t xml:space="preserve">186059437  18531615 </t>
  </si>
  <si>
    <t>US virgin Is</t>
  </si>
  <si>
    <t xml:space="preserve">Value (£) </t>
  </si>
  <si>
    <t>EU + Global total</t>
  </si>
  <si>
    <t>Andorra</t>
  </si>
  <si>
    <t>Net Mass (kg)</t>
  </si>
  <si>
    <t>Bahrain</t>
  </si>
  <si>
    <t>Zambia</t>
  </si>
  <si>
    <t>Colombia</t>
  </si>
  <si>
    <t>Chile</t>
  </si>
  <si>
    <t>4,071, 278</t>
  </si>
  <si>
    <t>43940</t>
  </si>
  <si>
    <t>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</si>
</sst>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sz val="9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112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3"/>
      </right>
      <top/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</cellStyleXfs>
  <cellXfs count="411"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2" fillId="2" borderId="0" xfId="0" applyFont="1" applyFill="1"/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/>
    <xf numFmtId="0" fontId="5" fillId="0" borderId="0" xfId="0" applyFont="1"/>
    <xf numFmtId="0" fontId="4" fillId="2" borderId="0" xfId="0" applyFont="1" applyFill="1" applyAlignment="1">
      <alignment horizontal="left" vertical="top" wrapText="1"/>
    </xf>
    <xf numFmtId="1" fontId="0" fillId="0" borderId="0" xfId="0" applyNumberFormat="1"/>
    <xf numFmtId="3" fontId="5" fillId="0" borderId="2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6" xfId="0" applyNumberFormat="1" applyFont="1" applyBorder="1"/>
    <xf numFmtId="3" fontId="5" fillId="0" borderId="9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/>
    <xf numFmtId="0" fontId="5" fillId="0" borderId="14" xfId="0" applyFont="1" applyBorder="1"/>
    <xf numFmtId="0" fontId="5" fillId="0" borderId="4" xfId="0" applyFont="1" applyBorder="1"/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/>
    <xf numFmtId="0" fontId="5" fillId="0" borderId="16" xfId="0" applyFont="1" applyBorder="1"/>
    <xf numFmtId="0" fontId="5" fillId="2" borderId="0" xfId="0" applyFont="1" applyFill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5" fillId="0" borderId="10" xfId="0" applyFont="1" applyBorder="1"/>
    <xf numFmtId="49" fontId="5" fillId="2" borderId="14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7" fillId="0" borderId="18" xfId="0" applyNumberFormat="1" applyFont="1" applyBorder="1" applyAlignment="1">
      <alignment horizontal="right" vertical="center" wrapText="1"/>
    </xf>
    <xf numFmtId="0" fontId="5" fillId="2" borderId="0" xfId="0" applyFont="1" applyFill="1"/>
    <xf numFmtId="0" fontId="5" fillId="2" borderId="20" xfId="0" applyFont="1" applyFill="1" applyBorder="1"/>
    <xf numFmtId="49" fontId="5" fillId="2" borderId="15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2" fontId="0" fillId="2" borderId="0" xfId="0" applyNumberFormat="1" applyFill="1" applyAlignment="1">
      <alignment horizontal="left" vertical="center" wrapText="1"/>
    </xf>
    <xf numFmtId="3" fontId="5" fillId="0" borderId="4" xfId="0" applyNumberFormat="1" applyFont="1" applyBorder="1"/>
    <xf numFmtId="3" fontId="0" fillId="0" borderId="15" xfId="0" applyNumberFormat="1" applyBorder="1"/>
    <xf numFmtId="3" fontId="0" fillId="0" borderId="2" xfId="0" applyNumberFormat="1" applyBorder="1" applyAlignment="1">
      <alignment horizontal="right" vertical="center" wrapText="1"/>
    </xf>
    <xf numFmtId="17" fontId="5" fillId="2" borderId="0" xfId="0" applyNumberFormat="1" applyFont="1" applyFill="1" applyAlignment="1">
      <alignment horizontal="left" vertical="top" wrapText="1"/>
    </xf>
    <xf numFmtId="3" fontId="0" fillId="0" borderId="6" xfId="0" applyNumberFormat="1" applyBorder="1" applyAlignment="1">
      <alignment horizontal="right" vertical="center" wrapText="1"/>
    </xf>
    <xf numFmtId="17" fontId="5" fillId="2" borderId="0" xfId="0" applyNumberFormat="1" applyFont="1" applyFill="1"/>
    <xf numFmtId="17" fontId="5" fillId="3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3" fontId="5" fillId="0" borderId="15" xfId="0" applyNumberFormat="1" applyFont="1" applyBorder="1"/>
    <xf numFmtId="3" fontId="5" fillId="0" borderId="15" xfId="0" applyNumberFormat="1" applyFont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3" fontId="5" fillId="0" borderId="23" xfId="0" applyNumberFormat="1" applyFont="1" applyBorder="1"/>
    <xf numFmtId="0" fontId="0" fillId="0" borderId="23" xfId="0" applyBorder="1"/>
    <xf numFmtId="3" fontId="5" fillId="0" borderId="23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5" fillId="4" borderId="23" xfId="0" applyNumberFormat="1" applyFont="1" applyFill="1" applyBorder="1" applyAlignment="1">
      <alignment horizontal="right" vertical="center" wrapText="1"/>
    </xf>
    <xf numFmtId="3" fontId="5" fillId="4" borderId="23" xfId="0" applyNumberFormat="1" applyFont="1" applyFill="1" applyBorder="1" applyAlignment="1">
      <alignment horizontal="right" wrapText="1"/>
    </xf>
    <xf numFmtId="17" fontId="5" fillId="2" borderId="23" xfId="0" applyNumberFormat="1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3" fontId="7" fillId="0" borderId="23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1" fillId="0" borderId="2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0" fillId="5" borderId="23" xfId="0" applyNumberFormat="1" applyFill="1" applyBorder="1"/>
    <xf numFmtId="3" fontId="1" fillId="0" borderId="23" xfId="0" applyNumberFormat="1" applyFon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0" fontId="4" fillId="6" borderId="24" xfId="0" applyFont="1" applyFill="1" applyBorder="1" applyAlignment="1">
      <alignment horizontal="left" vertical="top" wrapText="1"/>
    </xf>
    <xf numFmtId="17" fontId="0" fillId="6" borderId="24" xfId="0" applyNumberFormat="1" applyFill="1" applyBorder="1"/>
    <xf numFmtId="0" fontId="5" fillId="2" borderId="25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17" fontId="5" fillId="2" borderId="27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49" fontId="5" fillId="2" borderId="28" xfId="0" applyNumberFormat="1" applyFont="1" applyFill="1" applyBorder="1" applyAlignment="1">
      <alignment horizontal="left" vertical="center" wrapText="1"/>
    </xf>
    <xf numFmtId="49" fontId="5" fillId="2" borderId="29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3" borderId="23" xfId="0" applyNumberFormat="1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3" fontId="0" fillId="0" borderId="31" xfId="0" applyNumberFormat="1" applyBorder="1"/>
    <xf numFmtId="3" fontId="0" fillId="0" borderId="32" xfId="0" applyNumberFormat="1" applyBorder="1"/>
    <xf numFmtId="49" fontId="4" fillId="2" borderId="31" xfId="0" applyNumberFormat="1" applyFont="1" applyFill="1" applyBorder="1" applyAlignment="1">
      <alignment horizontal="lef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/>
    <xf numFmtId="3" fontId="1" fillId="0" borderId="15" xfId="0" applyNumberFormat="1" applyFont="1" applyBorder="1"/>
    <xf numFmtId="3" fontId="0" fillId="0" borderId="15" xfId="0" applyNumberFormat="1" applyBorder="1" applyAlignment="1">
      <alignment horizontal="right" vertical="center" wrapText="1"/>
    </xf>
    <xf numFmtId="3" fontId="0" fillId="4" borderId="15" xfId="0" applyNumberFormat="1" applyFill="1" applyBorder="1" applyAlignment="1">
      <alignment horizontal="right" wrapText="1"/>
    </xf>
    <xf numFmtId="3" fontId="7" fillId="0" borderId="15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0" fillId="0" borderId="10" xfId="0" applyNumberFormat="1" applyBorder="1"/>
    <xf numFmtId="3" fontId="1" fillId="0" borderId="1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7" fontId="0" fillId="6" borderId="0" xfId="0" applyNumberFormat="1" applyFill="1"/>
    <xf numFmtId="0" fontId="5" fillId="2" borderId="23" xfId="0" applyFont="1" applyFill="1" applyBorder="1"/>
    <xf numFmtId="49" fontId="4" fillId="2" borderId="29" xfId="0" applyNumberFormat="1" applyFont="1" applyFill="1" applyBorder="1" applyAlignment="1">
      <alignment horizontal="left" vertical="center" wrapText="1"/>
    </xf>
    <xf numFmtId="49" fontId="4" fillId="2" borderId="30" xfId="0" applyNumberFormat="1" applyFont="1" applyFill="1" applyBorder="1" applyAlignment="1">
      <alignment horizontal="left" vertical="center" wrapText="1"/>
    </xf>
    <xf numFmtId="3" fontId="5" fillId="4" borderId="28" xfId="0" applyNumberFormat="1" applyFont="1" applyFill="1" applyBorder="1" applyAlignment="1">
      <alignment horizontal="right" wrapText="1"/>
    </xf>
    <xf numFmtId="3" fontId="0" fillId="0" borderId="28" xfId="0" applyNumberFormat="1" applyBorder="1"/>
    <xf numFmtId="3" fontId="7" fillId="0" borderId="28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26" xfId="0" applyNumberFormat="1" applyFont="1" applyBorder="1"/>
    <xf numFmtId="3" fontId="5" fillId="0" borderId="30" xfId="0" applyNumberFormat="1" applyFont="1" applyBorder="1"/>
    <xf numFmtId="3" fontId="0" fillId="0" borderId="34" xfId="0" applyNumberFormat="1" applyBorder="1"/>
    <xf numFmtId="3" fontId="0" fillId="0" borderId="23" xfId="0" applyNumberFormat="1" applyBorder="1" applyAlignment="1">
      <alignment wrapText="1"/>
    </xf>
    <xf numFmtId="0" fontId="5" fillId="2" borderId="34" xfId="0" applyFont="1" applyFill="1" applyBorder="1"/>
    <xf numFmtId="3" fontId="0" fillId="0" borderId="34" xfId="0" applyNumberFormat="1" applyBorder="1" applyAlignment="1">
      <alignment wrapText="1"/>
    </xf>
    <xf numFmtId="3" fontId="1" fillId="0" borderId="23" xfId="0" applyNumberFormat="1" applyFont="1" applyBorder="1"/>
    <xf numFmtId="0" fontId="0" fillId="6" borderId="0" xfId="0" applyFill="1"/>
    <xf numFmtId="0" fontId="1" fillId="6" borderId="0" xfId="0" applyFont="1" applyFill="1"/>
    <xf numFmtId="0" fontId="2" fillId="6" borderId="0" xfId="0" applyFont="1" applyFill="1"/>
    <xf numFmtId="49" fontId="4" fillId="2" borderId="35" xfId="0" applyNumberFormat="1" applyFont="1" applyFill="1" applyBorder="1" applyAlignment="1">
      <alignment horizontal="left" vertical="center" wrapText="1"/>
    </xf>
    <xf numFmtId="3" fontId="5" fillId="4" borderId="34" xfId="0" applyNumberFormat="1" applyFont="1" applyFill="1" applyBorder="1" applyAlignment="1">
      <alignment horizontal="right" wrapText="1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8" xfId="0" applyNumberFormat="1" applyFont="1" applyBorder="1"/>
    <xf numFmtId="3" fontId="5" fillId="0" borderId="36" xfId="0" applyNumberFormat="1" applyFont="1" applyBorder="1"/>
    <xf numFmtId="49" fontId="4" fillId="2" borderId="39" xfId="0" applyNumberFormat="1" applyFont="1" applyFill="1" applyBorder="1" applyAlignment="1">
      <alignment horizontal="left" vertical="center" wrapText="1"/>
    </xf>
    <xf numFmtId="0" fontId="4" fillId="6" borderId="0" xfId="0" applyFont="1" applyFill="1"/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2" fontId="0" fillId="2" borderId="46" xfId="0" applyNumberFormat="1" applyFill="1" applyBorder="1" applyAlignment="1">
      <alignment horizontal="left" vertical="center" wrapText="1"/>
    </xf>
    <xf numFmtId="0" fontId="5" fillId="2" borderId="43" xfId="0" applyFont="1" applyFill="1" applyBorder="1"/>
    <xf numFmtId="3" fontId="0" fillId="0" borderId="43" xfId="0" applyNumberFormat="1" applyBorder="1"/>
    <xf numFmtId="0" fontId="5" fillId="2" borderId="48" xfId="0" applyFont="1" applyFill="1" applyBorder="1"/>
    <xf numFmtId="3" fontId="0" fillId="0" borderId="48" xfId="0" applyNumberFormat="1" applyBorder="1"/>
    <xf numFmtId="0" fontId="5" fillId="2" borderId="49" xfId="0" applyFont="1" applyFill="1" applyBorder="1"/>
    <xf numFmtId="3" fontId="0" fillId="0" borderId="49" xfId="0" applyNumberFormat="1" applyBorder="1"/>
    <xf numFmtId="49" fontId="4" fillId="2" borderId="52" xfId="0" applyNumberFormat="1" applyFont="1" applyFill="1" applyBorder="1" applyAlignment="1">
      <alignment horizontal="left" vertical="center" wrapText="1"/>
    </xf>
    <xf numFmtId="3" fontId="0" fillId="0" borderId="53" xfId="0" applyNumberFormat="1" applyBorder="1"/>
    <xf numFmtId="3" fontId="5" fillId="4" borderId="49" xfId="0" applyNumberFormat="1" applyFont="1" applyFill="1" applyBorder="1" applyAlignment="1">
      <alignment horizontal="right" wrapText="1"/>
    </xf>
    <xf numFmtId="3" fontId="5" fillId="4" borderId="53" xfId="0" applyNumberFormat="1" applyFont="1" applyFill="1" applyBorder="1" applyAlignment="1">
      <alignment horizontal="right" wrapText="1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4" xfId="0" applyNumberFormat="1" applyFont="1" applyBorder="1"/>
    <xf numFmtId="3" fontId="5" fillId="0" borderId="55" xfId="0" applyNumberFormat="1" applyFont="1" applyBorder="1"/>
    <xf numFmtId="49" fontId="4" fillId="2" borderId="56" xfId="0" applyNumberFormat="1" applyFont="1" applyFill="1" applyBorder="1" applyAlignment="1">
      <alignment horizontal="left" vertical="center" wrapText="1"/>
    </xf>
    <xf numFmtId="0" fontId="5" fillId="2" borderId="57" xfId="0" applyFont="1" applyFill="1" applyBorder="1"/>
    <xf numFmtId="3" fontId="0" fillId="0" borderId="57" xfId="0" applyNumberFormat="1" applyBorder="1"/>
    <xf numFmtId="0" fontId="5" fillId="2" borderId="58" xfId="0" applyFont="1" applyFill="1" applyBorder="1"/>
    <xf numFmtId="3" fontId="0" fillId="0" borderId="58" xfId="0" applyNumberFormat="1" applyBorder="1"/>
    <xf numFmtId="0" fontId="5" fillId="2" borderId="59" xfId="0" applyFont="1" applyFill="1" applyBorder="1"/>
    <xf numFmtId="3" fontId="0" fillId="0" borderId="59" xfId="0" applyNumberFormat="1" applyBorder="1"/>
    <xf numFmtId="0" fontId="5" fillId="2" borderId="60" xfId="0" applyFont="1" applyFill="1" applyBorder="1"/>
    <xf numFmtId="3" fontId="0" fillId="0" borderId="60" xfId="0" applyNumberFormat="1" applyBorder="1"/>
    <xf numFmtId="3" fontId="0" fillId="0" borderId="62" xfId="0" applyNumberFormat="1" applyBorder="1"/>
    <xf numFmtId="3" fontId="0" fillId="0" borderId="61" xfId="0" applyNumberFormat="1" applyBorder="1"/>
    <xf numFmtId="3" fontId="4" fillId="4" borderId="61" xfId="0" applyNumberFormat="1" applyFont="1" applyFill="1" applyBorder="1" applyAlignment="1">
      <alignment horizontal="left" vertical="center" wrapText="1"/>
    </xf>
    <xf numFmtId="3" fontId="0" fillId="4" borderId="61" xfId="0" applyNumberFormat="1" applyFill="1" applyBorder="1" applyAlignment="1">
      <alignment horizontal="left" vertical="center" wrapText="1"/>
    </xf>
    <xf numFmtId="3" fontId="4" fillId="4" borderId="23" xfId="0" applyNumberFormat="1" applyFont="1" applyFill="1" applyBorder="1" applyAlignment="1">
      <alignment horizontal="left" vertical="center" wrapText="1"/>
    </xf>
    <xf numFmtId="3" fontId="4" fillId="4" borderId="48" xfId="0" applyNumberFormat="1" applyFont="1" applyFill="1" applyBorder="1" applyAlignment="1">
      <alignment horizontal="left" vertical="center" wrapText="1"/>
    </xf>
    <xf numFmtId="3" fontId="4" fillId="4" borderId="43" xfId="0" applyNumberFormat="1" applyFont="1" applyFill="1" applyBorder="1" applyAlignment="1">
      <alignment horizontal="left" vertical="center" wrapText="1"/>
    </xf>
    <xf numFmtId="3" fontId="4" fillId="4" borderId="34" xfId="0" applyNumberFormat="1" applyFont="1" applyFill="1" applyBorder="1" applyAlignment="1">
      <alignment horizontal="left" vertical="center" wrapText="1"/>
    </xf>
    <xf numFmtId="3" fontId="4" fillId="5" borderId="31" xfId="0" applyNumberFormat="1" applyFont="1" applyFill="1" applyBorder="1" applyAlignment="1">
      <alignment horizontal="left" vertical="center" wrapText="1"/>
    </xf>
    <xf numFmtId="3" fontId="4" fillId="5" borderId="23" xfId="0" applyNumberFormat="1" applyFont="1" applyFill="1" applyBorder="1" applyAlignment="1">
      <alignment horizontal="left" vertical="center" wrapText="1"/>
    </xf>
    <xf numFmtId="3" fontId="0" fillId="4" borderId="62" xfId="0" applyNumberFormat="1" applyFill="1" applyBorder="1" applyAlignment="1">
      <alignment horizontal="left" vertical="center" wrapText="1"/>
    </xf>
    <xf numFmtId="3" fontId="0" fillId="4" borderId="60" xfId="0" applyNumberFormat="1" applyFill="1" applyBorder="1" applyAlignment="1">
      <alignment horizontal="left" vertical="center" wrapText="1"/>
    </xf>
    <xf numFmtId="3" fontId="0" fillId="4" borderId="59" xfId="0" applyNumberFormat="1" applyFill="1" applyBorder="1" applyAlignment="1">
      <alignment horizontal="left" vertical="center" wrapText="1"/>
    </xf>
    <xf numFmtId="3" fontId="0" fillId="4" borderId="58" xfId="0" applyNumberFormat="1" applyFill="1" applyBorder="1" applyAlignment="1">
      <alignment horizontal="left" vertical="center" wrapText="1"/>
    </xf>
    <xf numFmtId="3" fontId="0" fillId="4" borderId="57" xfId="0" applyNumberFormat="1" applyFill="1" applyBorder="1" applyAlignment="1">
      <alignment horizontal="left" vertical="center" wrapText="1"/>
    </xf>
    <xf numFmtId="3" fontId="0" fillId="4" borderId="49" xfId="0" applyNumberFormat="1" applyFill="1" applyBorder="1" applyAlignment="1">
      <alignment horizontal="left" vertical="center" wrapText="1"/>
    </xf>
    <xf numFmtId="3" fontId="0" fillId="4" borderId="48" xfId="0" applyNumberFormat="1" applyFill="1" applyBorder="1" applyAlignment="1">
      <alignment horizontal="left" vertical="center" wrapText="1"/>
    </xf>
    <xf numFmtId="3" fontId="0" fillId="4" borderId="23" xfId="0" applyNumberFormat="1" applyFill="1" applyBorder="1" applyAlignment="1">
      <alignment horizontal="left" vertical="center" wrapText="1"/>
    </xf>
    <xf numFmtId="3" fontId="0" fillId="4" borderId="43" xfId="0" applyNumberFormat="1" applyFill="1" applyBorder="1" applyAlignment="1">
      <alignment horizontal="left" vertical="center" wrapText="1"/>
    </xf>
    <xf numFmtId="3" fontId="0" fillId="4" borderId="34" xfId="0" applyNumberFormat="1" applyFill="1" applyBorder="1" applyAlignment="1">
      <alignment horizontal="left" vertical="center" wrapText="1"/>
    </xf>
    <xf numFmtId="3" fontId="0" fillId="5" borderId="31" xfId="0" applyNumberFormat="1" applyFill="1" applyBorder="1" applyAlignment="1">
      <alignment horizontal="left" vertical="center" wrapText="1"/>
    </xf>
    <xf numFmtId="3" fontId="0" fillId="5" borderId="23" xfId="0" applyNumberFormat="1" applyFill="1" applyBorder="1" applyAlignment="1">
      <alignment horizontal="left" vertical="center" wrapText="1"/>
    </xf>
    <xf numFmtId="3" fontId="4" fillId="4" borderId="62" xfId="0" applyNumberFormat="1" applyFont="1" applyFill="1" applyBorder="1" applyAlignment="1">
      <alignment horizontal="left" vertical="center" wrapText="1"/>
    </xf>
    <xf numFmtId="3" fontId="4" fillId="4" borderId="60" xfId="0" applyNumberFormat="1" applyFont="1" applyFill="1" applyBorder="1" applyAlignment="1">
      <alignment horizontal="left" vertical="center" wrapText="1"/>
    </xf>
    <xf numFmtId="3" fontId="4" fillId="4" borderId="59" xfId="0" applyNumberFormat="1" applyFont="1" applyFill="1" applyBorder="1" applyAlignment="1">
      <alignment horizontal="left" vertical="center" wrapText="1"/>
    </xf>
    <xf numFmtId="3" fontId="4" fillId="4" borderId="58" xfId="0" applyNumberFormat="1" applyFont="1" applyFill="1" applyBorder="1" applyAlignment="1">
      <alignment horizontal="left" vertical="center" wrapText="1"/>
    </xf>
    <xf numFmtId="3" fontId="4" fillId="4" borderId="57" xfId="0" applyNumberFormat="1" applyFont="1" applyFill="1" applyBorder="1" applyAlignment="1">
      <alignment horizontal="left" vertical="center" wrapText="1"/>
    </xf>
    <xf numFmtId="3" fontId="4" fillId="4" borderId="49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0" xfId="0" applyNumberFormat="1" applyFont="1" applyBorder="1"/>
    <xf numFmtId="3" fontId="5" fillId="0" borderId="8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left" vertical="center" wrapText="1"/>
    </xf>
    <xf numFmtId="3" fontId="0" fillId="5" borderId="10" xfId="0" applyNumberFormat="1" applyFill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1" fillId="4" borderId="48" xfId="0" applyNumberFormat="1" applyFont="1" applyFill="1" applyBorder="1" applyAlignment="1">
      <alignment horizontal="right" vertical="center" wrapText="1"/>
    </xf>
    <xf numFmtId="3" fontId="1" fillId="4" borderId="23" xfId="0" applyNumberFormat="1" applyFont="1" applyFill="1" applyBorder="1" applyAlignment="1">
      <alignment horizontal="right" vertical="center" wrapText="1"/>
    </xf>
    <xf numFmtId="3" fontId="1" fillId="4" borderId="43" xfId="0" applyNumberFormat="1" applyFont="1" applyFill="1" applyBorder="1" applyAlignment="1">
      <alignment horizontal="right" vertical="center" wrapText="1"/>
    </xf>
    <xf numFmtId="3" fontId="1" fillId="4" borderId="34" xfId="0" applyNumberFormat="1" applyFont="1" applyFill="1" applyBorder="1" applyAlignment="1">
      <alignment horizontal="left" vertical="center" wrapText="1"/>
    </xf>
    <xf numFmtId="3" fontId="1" fillId="4" borderId="23" xfId="0" applyNumberFormat="1" applyFont="1" applyFill="1" applyBorder="1" applyAlignment="1">
      <alignment horizontal="left" vertical="center" wrapText="1"/>
    </xf>
    <xf numFmtId="3" fontId="1" fillId="5" borderId="31" xfId="0" applyNumberFormat="1" applyFont="1" applyFill="1" applyBorder="1" applyAlignment="1">
      <alignment horizontal="left" vertical="center" wrapText="1"/>
    </xf>
    <xf numFmtId="3" fontId="1" fillId="5" borderId="23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0" fillId="5" borderId="15" xfId="0" applyNumberFormat="1" applyFill="1" applyBorder="1" applyAlignment="1">
      <alignment horizontal="left" vertical="center" wrapText="1"/>
    </xf>
    <xf numFmtId="3" fontId="4" fillId="5" borderId="1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left" vertical="center" wrapText="1"/>
    </xf>
    <xf numFmtId="3" fontId="4" fillId="5" borderId="28" xfId="0" applyNumberFormat="1" applyFont="1" applyFill="1" applyBorder="1" applyAlignment="1">
      <alignment horizontal="left" vertical="center" wrapText="1"/>
    </xf>
    <xf numFmtId="3" fontId="4" fillId="5" borderId="34" xfId="0" applyNumberFormat="1" applyFont="1" applyFill="1" applyBorder="1" applyAlignment="1">
      <alignment horizontal="left" vertical="center" wrapText="1"/>
    </xf>
    <xf numFmtId="3" fontId="0" fillId="0" borderId="43" xfId="0" applyNumberFormat="1" applyBorder="1" applyAlignment="1">
      <alignment wrapText="1"/>
    </xf>
    <xf numFmtId="3" fontId="0" fillId="5" borderId="15" xfId="0" applyNumberFormat="1" applyFill="1" applyBorder="1"/>
    <xf numFmtId="49" fontId="4" fillId="2" borderId="0" xfId="0" applyNumberFormat="1" applyFont="1" applyFill="1" applyBorder="1" applyAlignment="1">
      <alignment horizontal="left" vertical="center" wrapText="1"/>
    </xf>
    <xf numFmtId="3" fontId="0" fillId="4" borderId="63" xfId="0" applyNumberFormat="1" applyFill="1" applyBorder="1" applyAlignment="1">
      <alignment horizontal="left" vertical="center" wrapText="1"/>
    </xf>
    <xf numFmtId="3" fontId="0" fillId="0" borderId="63" xfId="0" applyNumberFormat="1" applyBorder="1"/>
    <xf numFmtId="3" fontId="4" fillId="4" borderId="63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4" fillId="4" borderId="64" xfId="0" applyNumberFormat="1" applyFont="1" applyFill="1" applyBorder="1" applyAlignment="1">
      <alignment horizontal="left" vertical="center" wrapText="1"/>
    </xf>
    <xf numFmtId="3" fontId="4" fillId="5" borderId="64" xfId="0" applyNumberFormat="1" applyFont="1" applyFill="1" applyBorder="1" applyAlignment="1">
      <alignment horizontal="left" vertical="center" wrapText="1"/>
    </xf>
    <xf numFmtId="3" fontId="4" fillId="5" borderId="63" xfId="0" applyNumberFormat="1" applyFont="1" applyFill="1" applyBorder="1" applyAlignment="1">
      <alignment horizontal="left" vertical="center" wrapText="1"/>
    </xf>
    <xf numFmtId="3" fontId="5" fillId="4" borderId="63" xfId="0" applyNumberFormat="1" applyFont="1" applyFill="1" applyBorder="1" applyAlignment="1">
      <alignment horizontal="right" wrapText="1"/>
    </xf>
    <xf numFmtId="3" fontId="5" fillId="4" borderId="64" xfId="0" applyNumberFormat="1" applyFont="1" applyFill="1" applyBorder="1" applyAlignment="1">
      <alignment horizontal="right" wrapText="1"/>
    </xf>
    <xf numFmtId="3" fontId="7" fillId="0" borderId="63" xfId="0" applyNumberFormat="1" applyFont="1" applyBorder="1" applyAlignment="1">
      <alignment horizontal="right" vertical="center" wrapText="1"/>
    </xf>
    <xf numFmtId="3" fontId="7" fillId="0" borderId="64" xfId="0" applyNumberFormat="1" applyFont="1" applyBorder="1" applyAlignment="1">
      <alignment horizontal="right" vertical="center" wrapText="1"/>
    </xf>
    <xf numFmtId="3" fontId="7" fillId="0" borderId="55" xfId="0" applyNumberFormat="1" applyFont="1" applyBorder="1" applyAlignment="1">
      <alignment horizontal="right" vertical="center" wrapText="1"/>
    </xf>
    <xf numFmtId="3" fontId="1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0" fillId="0" borderId="65" xfId="0" applyNumberFormat="1" applyBorder="1"/>
    <xf numFmtId="3" fontId="0" fillId="4" borderId="65" xfId="0" applyNumberFormat="1" applyFill="1" applyBorder="1" applyAlignment="1">
      <alignment horizontal="left" vertical="center" wrapText="1"/>
    </xf>
    <xf numFmtId="3" fontId="4" fillId="4" borderId="65" xfId="0" applyNumberFormat="1" applyFont="1" applyFill="1" applyBorder="1" applyAlignment="1">
      <alignment horizontal="left" vertical="center" wrapText="1"/>
    </xf>
    <xf numFmtId="3" fontId="0" fillId="0" borderId="66" xfId="0" applyNumberFormat="1" applyBorder="1"/>
    <xf numFmtId="3" fontId="0" fillId="4" borderId="66" xfId="0" applyNumberForma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right" vertical="center" wrapText="1"/>
    </xf>
    <xf numFmtId="3" fontId="4" fillId="4" borderId="65" xfId="0" applyNumberFormat="1" applyFont="1" applyFill="1" applyBorder="1" applyAlignment="1">
      <alignment horizontal="right" vertical="center" wrapText="1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67" xfId="0" applyNumberFormat="1" applyFont="1" applyFill="1" applyBorder="1" applyAlignment="1">
      <alignment horizontal="left" vertical="center" wrapText="1"/>
    </xf>
    <xf numFmtId="3" fontId="4" fillId="4" borderId="68" xfId="0" applyNumberFormat="1" applyFont="1" applyFill="1" applyBorder="1" applyAlignment="1">
      <alignment horizontal="left" vertical="center" wrapText="1"/>
    </xf>
    <xf numFmtId="3" fontId="4" fillId="5" borderId="68" xfId="0" applyNumberFormat="1" applyFont="1" applyFill="1" applyBorder="1" applyAlignment="1">
      <alignment horizontal="left" vertical="center" wrapText="1"/>
    </xf>
    <xf numFmtId="3" fontId="4" fillId="5" borderId="66" xfId="0" applyNumberFormat="1" applyFont="1" applyFill="1" applyBorder="1" applyAlignment="1">
      <alignment horizontal="left" vertical="center" wrapText="1"/>
    </xf>
    <xf numFmtId="3" fontId="5" fillId="0" borderId="66" xfId="0" applyNumberFormat="1" applyFont="1" applyBorder="1"/>
    <xf numFmtId="3" fontId="5" fillId="4" borderId="66" xfId="0" applyNumberFormat="1" applyFont="1" applyFill="1" applyBorder="1" applyAlignment="1">
      <alignment horizontal="right" wrapText="1"/>
    </xf>
    <xf numFmtId="3" fontId="5" fillId="4" borderId="68" xfId="0" applyNumberFormat="1" applyFont="1" applyFill="1" applyBorder="1" applyAlignment="1">
      <alignment horizontal="right" wrapText="1"/>
    </xf>
    <xf numFmtId="3" fontId="0" fillId="0" borderId="68" xfId="0" applyNumberFormat="1" applyBorder="1"/>
    <xf numFmtId="3" fontId="7" fillId="0" borderId="66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 wrapText="1"/>
    </xf>
    <xf numFmtId="3" fontId="0" fillId="0" borderId="69" xfId="0" applyNumberFormat="1" applyBorder="1"/>
    <xf numFmtId="3" fontId="0" fillId="4" borderId="69" xfId="0" applyNumberForma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0" fillId="4" borderId="0" xfId="0" applyNumberForma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0" fillId="0" borderId="71" xfId="0" applyNumberFormat="1" applyBorder="1"/>
    <xf numFmtId="3" fontId="4" fillId="4" borderId="71" xfId="0" applyNumberFormat="1" applyFont="1" applyFill="1" applyBorder="1" applyAlignment="1">
      <alignment horizontal="left" vertical="center" wrapText="1"/>
    </xf>
    <xf numFmtId="3" fontId="0" fillId="4" borderId="72" xfId="0" applyNumberFormat="1" applyFill="1" applyBorder="1" applyAlignment="1">
      <alignment horizontal="left" vertical="center" wrapText="1"/>
    </xf>
    <xf numFmtId="3" fontId="0" fillId="4" borderId="70" xfId="0" applyNumberForma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3" fontId="4" fillId="4" borderId="31" xfId="0" applyNumberFormat="1" applyFont="1" applyFill="1" applyBorder="1" applyAlignment="1">
      <alignment horizontal="left" vertical="center" wrapText="1"/>
    </xf>
    <xf numFmtId="3" fontId="0" fillId="4" borderId="73" xfId="0" applyNumberFormat="1" applyFill="1" applyBorder="1" applyAlignment="1">
      <alignment horizontal="left" vertical="center" wrapText="1"/>
    </xf>
    <xf numFmtId="3" fontId="0" fillId="4" borderId="74" xfId="0" applyNumberFormat="1" applyFill="1" applyBorder="1" applyAlignment="1">
      <alignment horizontal="left" vertical="center" wrapText="1"/>
    </xf>
    <xf numFmtId="3" fontId="0" fillId="4" borderId="75" xfId="0" applyNumberFormat="1" applyFill="1" applyBorder="1" applyAlignment="1">
      <alignment horizontal="left" vertical="center" wrapText="1"/>
    </xf>
    <xf numFmtId="3" fontId="0" fillId="4" borderId="76" xfId="0" applyNumberFormat="1" applyFill="1" applyBorder="1" applyAlignment="1">
      <alignment horizontal="left" vertical="center" wrapText="1"/>
    </xf>
    <xf numFmtId="3" fontId="0" fillId="4" borderId="77" xfId="0" applyNumberFormat="1" applyFill="1" applyBorder="1" applyAlignment="1">
      <alignment horizontal="left" vertical="center" wrapText="1"/>
    </xf>
    <xf numFmtId="3" fontId="0" fillId="4" borderId="78" xfId="0" applyNumberFormat="1" applyFill="1" applyBorder="1" applyAlignment="1">
      <alignment horizontal="left" vertical="center" wrapText="1"/>
    </xf>
    <xf numFmtId="3" fontId="0" fillId="4" borderId="79" xfId="0" applyNumberFormat="1" applyFill="1" applyBorder="1" applyAlignment="1">
      <alignment horizontal="left" vertical="center" wrapText="1"/>
    </xf>
    <xf numFmtId="3" fontId="0" fillId="4" borderId="80" xfId="0" applyNumberFormat="1" applyFill="1" applyBorder="1" applyAlignment="1">
      <alignment horizontal="left" vertical="center" wrapText="1"/>
    </xf>
    <xf numFmtId="3" fontId="0" fillId="4" borderId="81" xfId="0" applyNumberFormat="1" applyFill="1" applyBorder="1" applyAlignment="1">
      <alignment horizontal="left" vertical="center" wrapText="1"/>
    </xf>
    <xf numFmtId="3" fontId="0" fillId="4" borderId="82" xfId="0" applyNumberFormat="1" applyFill="1" applyBorder="1" applyAlignment="1">
      <alignment horizontal="left" vertical="center" wrapText="1"/>
    </xf>
    <xf numFmtId="3" fontId="1" fillId="4" borderId="31" xfId="0" applyNumberFormat="1" applyFont="1" applyFill="1" applyBorder="1" applyAlignment="1">
      <alignment horizontal="left" vertical="center" wrapText="1"/>
    </xf>
    <xf numFmtId="3" fontId="0" fillId="4" borderId="83" xfId="0" applyNumberFormat="1" applyFill="1" applyBorder="1" applyAlignment="1">
      <alignment horizontal="left" vertical="center" wrapText="1"/>
    </xf>
    <xf numFmtId="3" fontId="0" fillId="4" borderId="84" xfId="0" applyNumberFormat="1" applyFill="1" applyBorder="1" applyAlignment="1">
      <alignment horizontal="left" vertical="center" wrapText="1"/>
    </xf>
    <xf numFmtId="3" fontId="0" fillId="4" borderId="85" xfId="0" applyNumberFormat="1" applyFill="1" applyBorder="1" applyAlignment="1">
      <alignment horizontal="left" vertical="center" wrapText="1"/>
    </xf>
    <xf numFmtId="3" fontId="0" fillId="4" borderId="86" xfId="0" applyNumberFormat="1" applyFill="1" applyBorder="1" applyAlignment="1">
      <alignment horizontal="left" vertical="center" wrapText="1"/>
    </xf>
    <xf numFmtId="3" fontId="0" fillId="4" borderId="87" xfId="0" applyNumberFormat="1" applyFill="1" applyBorder="1" applyAlignment="1">
      <alignment horizontal="left" vertical="center" wrapText="1"/>
    </xf>
    <xf numFmtId="3" fontId="0" fillId="4" borderId="88" xfId="0" applyNumberFormat="1" applyFill="1" applyBorder="1" applyAlignment="1">
      <alignment horizontal="left" vertical="center" wrapText="1"/>
    </xf>
    <xf numFmtId="3" fontId="0" fillId="4" borderId="89" xfId="0" applyNumberFormat="1" applyFill="1" applyBorder="1" applyAlignment="1">
      <alignment horizontal="left" vertical="center" wrapText="1"/>
    </xf>
    <xf numFmtId="3" fontId="0" fillId="4" borderId="90" xfId="0" applyNumberFormat="1" applyFill="1" applyBorder="1" applyAlignment="1">
      <alignment horizontal="left" vertical="center" wrapText="1"/>
    </xf>
    <xf numFmtId="49" fontId="4" fillId="2" borderId="91" xfId="0" applyNumberFormat="1" applyFont="1" applyFill="1" applyBorder="1" applyAlignment="1">
      <alignment horizontal="left" vertical="center" wrapText="1"/>
    </xf>
    <xf numFmtId="49" fontId="4" fillId="2" borderId="92" xfId="0" applyNumberFormat="1" applyFont="1" applyFill="1" applyBorder="1" applyAlignment="1">
      <alignment horizontal="left" vertical="center" wrapText="1"/>
    </xf>
    <xf numFmtId="49" fontId="4" fillId="2" borderId="93" xfId="0" applyNumberFormat="1" applyFont="1" applyFill="1" applyBorder="1" applyAlignment="1">
      <alignment horizontal="left" vertical="center" wrapText="1"/>
    </xf>
    <xf numFmtId="3" fontId="4" fillId="4" borderId="94" xfId="0" applyNumberFormat="1" applyFont="1" applyFill="1" applyBorder="1" applyAlignment="1">
      <alignment horizontal="left" vertical="center" wrapText="1"/>
    </xf>
    <xf numFmtId="3" fontId="4" fillId="4" borderId="95" xfId="0" applyNumberFormat="1" applyFont="1" applyFill="1" applyBorder="1" applyAlignment="1">
      <alignment horizontal="left" vertical="center" wrapText="1"/>
    </xf>
    <xf numFmtId="3" fontId="4" fillId="5" borderId="95" xfId="0" applyNumberFormat="1" applyFont="1" applyFill="1" applyBorder="1" applyAlignment="1">
      <alignment horizontal="left" vertical="center" wrapText="1"/>
    </xf>
    <xf numFmtId="3" fontId="4" fillId="5" borderId="94" xfId="0" applyNumberFormat="1" applyFont="1" applyFill="1" applyBorder="1" applyAlignment="1">
      <alignment horizontal="left" vertical="center" wrapText="1"/>
    </xf>
    <xf numFmtId="3" fontId="5" fillId="0" borderId="94" xfId="0" applyNumberFormat="1" applyFont="1" applyBorder="1"/>
    <xf numFmtId="3" fontId="5" fillId="4" borderId="94" xfId="0" applyNumberFormat="1" applyFont="1" applyFill="1" applyBorder="1" applyAlignment="1">
      <alignment horizontal="right" wrapText="1"/>
    </xf>
    <xf numFmtId="3" fontId="5" fillId="4" borderId="95" xfId="0" applyNumberFormat="1" applyFont="1" applyFill="1" applyBorder="1" applyAlignment="1">
      <alignment horizontal="right" wrapText="1"/>
    </xf>
    <xf numFmtId="3" fontId="0" fillId="0" borderId="94" xfId="0" applyNumberFormat="1" applyBorder="1"/>
    <xf numFmtId="3" fontId="0" fillId="0" borderId="95" xfId="0" applyNumberFormat="1" applyBorder="1"/>
    <xf numFmtId="3" fontId="7" fillId="0" borderId="94" xfId="0" applyNumberFormat="1" applyFont="1" applyBorder="1" applyAlignment="1">
      <alignment horizontal="right" vertical="center" wrapText="1"/>
    </xf>
    <xf numFmtId="3" fontId="7" fillId="0" borderId="95" xfId="0" applyNumberFormat="1" applyFont="1" applyBorder="1" applyAlignment="1">
      <alignment horizontal="right" vertical="center" wrapText="1"/>
    </xf>
    <xf numFmtId="3" fontId="7" fillId="0" borderId="92" xfId="0" applyNumberFormat="1" applyFont="1" applyBorder="1" applyAlignment="1">
      <alignment horizontal="right" vertical="center" wrapText="1"/>
    </xf>
    <xf numFmtId="3" fontId="7" fillId="0" borderId="91" xfId="0" applyNumberFormat="1" applyFont="1" applyBorder="1" applyAlignment="1">
      <alignment horizontal="right" vertical="center" wrapText="1"/>
    </xf>
    <xf numFmtId="3" fontId="1" fillId="0" borderId="91" xfId="0" applyNumberFormat="1" applyFont="1" applyBorder="1" applyAlignment="1">
      <alignment horizontal="right" vertical="center" wrapText="1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91" xfId="0" applyNumberFormat="1" applyFont="1" applyBorder="1"/>
    <xf numFmtId="3" fontId="0" fillId="4" borderId="96" xfId="0" applyNumberFormat="1" applyFill="1" applyBorder="1" applyAlignment="1">
      <alignment horizontal="left" vertical="center" wrapText="1"/>
    </xf>
    <xf numFmtId="3" fontId="0" fillId="4" borderId="97" xfId="0" applyNumberFormat="1" applyFill="1" applyBorder="1" applyAlignment="1">
      <alignment horizontal="left" vertical="center" wrapText="1"/>
    </xf>
    <xf numFmtId="3" fontId="0" fillId="4" borderId="98" xfId="0" applyNumberFormat="1" applyFill="1" applyBorder="1" applyAlignment="1">
      <alignment horizontal="left" vertical="center" wrapText="1"/>
    </xf>
    <xf numFmtId="3" fontId="0" fillId="4" borderId="99" xfId="0" applyNumberFormat="1" applyFill="1" applyBorder="1" applyAlignment="1">
      <alignment horizontal="left" vertical="center" wrapText="1"/>
    </xf>
    <xf numFmtId="3" fontId="0" fillId="4" borderId="100" xfId="0" applyNumberFormat="1" applyFill="1" applyBorder="1" applyAlignment="1">
      <alignment horizontal="left" vertical="center" wrapText="1"/>
    </xf>
    <xf numFmtId="3" fontId="0" fillId="4" borderId="101" xfId="0" applyNumberFormat="1" applyFill="1" applyBorder="1" applyAlignment="1">
      <alignment horizontal="left" vertical="center" wrapText="1"/>
    </xf>
    <xf numFmtId="3" fontId="1" fillId="0" borderId="0" xfId="0" applyNumberFormat="1" applyFont="1" applyBorder="1"/>
    <xf numFmtId="3" fontId="0" fillId="4" borderId="103" xfId="0" applyNumberFormat="1" applyFill="1" applyBorder="1" applyAlignment="1">
      <alignment horizontal="left" vertical="center" wrapText="1"/>
    </xf>
    <xf numFmtId="3" fontId="0" fillId="4" borderId="102" xfId="0" applyNumberForma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  <xf numFmtId="3" fontId="0" fillId="4" borderId="104" xfId="0" applyNumberFormat="1" applyFill="1" applyBorder="1" applyAlignment="1">
      <alignment horizontal="right" vertical="center" wrapText="1"/>
    </xf>
    <xf numFmtId="49" fontId="1" fillId="4" borderId="0" xfId="0" applyNumberFormat="1" applyFont="1" applyFill="1" applyBorder="1" applyAlignment="1">
      <alignment horizontal="right" vertical="center" wrapText="1"/>
    </xf>
    <xf numFmtId="3" fontId="0" fillId="0" borderId="107" xfId="0" applyNumberFormat="1" applyBorder="1"/>
    <xf numFmtId="3" fontId="0" fillId="0" borderId="108" xfId="0" applyNumberFormat="1" applyBorder="1"/>
    <xf numFmtId="3" fontId="5" fillId="4" borderId="107" xfId="0" applyNumberFormat="1" applyFont="1" applyFill="1" applyBorder="1" applyAlignment="1">
      <alignment horizontal="right" vertical="center" wrapText="1"/>
    </xf>
    <xf numFmtId="3" fontId="5" fillId="4" borderId="108" xfId="0" applyNumberFormat="1" applyFont="1" applyFill="1" applyBorder="1" applyAlignment="1">
      <alignment horizontal="right" vertical="center" wrapText="1"/>
    </xf>
    <xf numFmtId="3" fontId="7" fillId="0" borderId="107" xfId="0" applyNumberFormat="1" applyFont="1" applyBorder="1" applyAlignment="1">
      <alignment horizontal="right" vertical="center" wrapText="1"/>
    </xf>
    <xf numFmtId="3" fontId="7" fillId="0" borderId="108" xfId="0" applyNumberFormat="1" applyFont="1" applyBorder="1" applyAlignment="1">
      <alignment horizontal="right" vertical="center" wrapText="1"/>
    </xf>
    <xf numFmtId="3" fontId="1" fillId="0" borderId="107" xfId="0" applyNumberFormat="1" applyFont="1" applyBorder="1" applyAlignment="1">
      <alignment horizontal="right" vertical="center" wrapText="1"/>
    </xf>
    <xf numFmtId="3" fontId="1" fillId="0" borderId="108" xfId="0" applyNumberFormat="1" applyFont="1" applyBorder="1" applyAlignment="1">
      <alignment horizontal="right" vertical="center" wrapText="1"/>
    </xf>
    <xf numFmtId="3" fontId="7" fillId="0" borderId="109" xfId="0" applyNumberFormat="1" applyFont="1" applyBorder="1" applyAlignment="1">
      <alignment horizontal="right" vertical="center" wrapText="1"/>
    </xf>
    <xf numFmtId="3" fontId="5" fillId="0" borderId="105" xfId="0" applyNumberFormat="1" applyFont="1" applyBorder="1" applyAlignment="1">
      <alignment horizontal="right" vertical="center" wrapText="1"/>
    </xf>
    <xf numFmtId="3" fontId="0" fillId="4" borderId="107" xfId="0" applyNumberFormat="1" applyFill="1" applyBorder="1" applyAlignment="1">
      <alignment horizontal="left" vertical="center" wrapText="1"/>
    </xf>
    <xf numFmtId="3" fontId="0" fillId="4" borderId="108" xfId="0" applyNumberFormat="1" applyFill="1" applyBorder="1" applyAlignment="1">
      <alignment horizontal="left" vertical="center" wrapText="1"/>
    </xf>
    <xf numFmtId="3" fontId="0" fillId="5" borderId="0" xfId="0" applyNumberFormat="1" applyFill="1" applyBorder="1" applyAlignment="1">
      <alignment horizontal="left" vertical="center" wrapText="1"/>
    </xf>
    <xf numFmtId="3" fontId="0" fillId="5" borderId="107" xfId="0" applyNumberFormat="1" applyFill="1" applyBorder="1" applyAlignment="1">
      <alignment horizontal="left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0" fillId="0" borderId="37" xfId="0" applyNumberFormat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2" fontId="0" fillId="0" borderId="35" xfId="0" applyNumberFormat="1" applyBorder="1" applyAlignment="1">
      <alignment horizontal="left" vertical="center" wrapText="1"/>
    </xf>
    <xf numFmtId="49" fontId="4" fillId="2" borderId="105" xfId="0" applyNumberFormat="1" applyFont="1" applyFill="1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39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50" xfId="0" applyNumberFormat="1" applyFont="1" applyFill="1" applyBorder="1" applyAlignment="1">
      <alignment horizontal="left" vertical="center" wrapText="1"/>
    </xf>
    <xf numFmtId="49" fontId="4" fillId="2" borderId="51" xfId="0" applyNumberFormat="1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>
      <alignment horizontal="left" vertical="center" wrapText="1"/>
    </xf>
    <xf numFmtId="49" fontId="4" fillId="2" borderId="33" xfId="0" applyNumberFormat="1" applyFont="1" applyFill="1" applyBorder="1" applyAlignment="1">
      <alignment horizontal="left" vertical="center" wrapText="1"/>
    </xf>
    <xf numFmtId="49" fontId="4" fillId="2" borderId="45" xfId="0" applyNumberFormat="1" applyFont="1" applyFill="1" applyBorder="1" applyAlignment="1">
      <alignment horizontal="left" vertical="center" wrapText="1"/>
    </xf>
    <xf numFmtId="3" fontId="0" fillId="4" borderId="110" xfId="0" applyNumberFormat="1" applyFill="1" applyBorder="1" applyAlignment="1">
      <alignment horizontal="right" vertical="center" wrapText="1"/>
    </xf>
    <xf numFmtId="3" fontId="0" fillId="4" borderId="111" xfId="0" applyNumberFormat="1" applyFill="1" applyBorder="1" applyAlignment="1">
      <alignment horizontal="left" vertical="center" wrapText="1"/>
    </xf>
  </cellXfs>
  <cellStyles count="1084">
    <cellStyle name="Followed Hyperlink" xfId="802" builtinId="9" hidden="1"/>
    <cellStyle name="Followed Hyperlink" xfId="704" builtinId="9" hidden="1"/>
    <cellStyle name="Followed Hyperlink" xfId="752" builtinId="9" hidden="1"/>
    <cellStyle name="Followed Hyperlink" xfId="496" builtinId="9" hidden="1"/>
    <cellStyle name="Followed Hyperlink" xfId="896" builtinId="9" hidden="1"/>
    <cellStyle name="Followed Hyperlink" xfId="1072" builtinId="9" hidden="1"/>
    <cellStyle name="Followed Hyperlink" xfId="578" builtinId="9" hidden="1"/>
    <cellStyle name="Followed Hyperlink" xfId="66" builtinId="9" hidden="1"/>
    <cellStyle name="Followed Hyperlink" xfId="318" builtinId="9" hidden="1"/>
    <cellStyle name="Followed Hyperlink" xfId="830" builtinId="9" hidden="1"/>
    <cellStyle name="Followed Hyperlink" xfId="820" builtinId="9" hidden="1"/>
    <cellStyle name="Followed Hyperlink" xfId="308" builtinId="9" hidden="1"/>
    <cellStyle name="Followed Hyperlink" xfId="184" builtinId="9" hidden="1"/>
    <cellStyle name="Followed Hyperlink" xfId="588" builtinId="9" hidden="1"/>
    <cellStyle name="Followed Hyperlink" xfId="1062" builtinId="9" hidden="1"/>
    <cellStyle name="Followed Hyperlink" xfId="550" builtinId="9" hidden="1"/>
    <cellStyle name="Followed Hyperlink" xfId="40" builtinId="9" hidden="1"/>
    <cellStyle name="Followed Hyperlink" xfId="346" builtinId="9" hidden="1"/>
    <cellStyle name="Followed Hyperlink" xfId="858" builtinId="9" hidden="1"/>
    <cellStyle name="Followed Hyperlink" xfId="792" builtinId="9" hidden="1"/>
    <cellStyle name="Followed Hyperlink" xfId="392" builtinId="9" hidden="1"/>
    <cellStyle name="Followed Hyperlink" xfId="280" builtinId="9" hidden="1"/>
    <cellStyle name="Followed Hyperlink" xfId="616" builtinId="9" hidden="1"/>
    <cellStyle name="Followed Hyperlink" xfId="1034" builtinId="9" hidden="1"/>
    <cellStyle name="Followed Hyperlink" xfId="522" builtinId="9" hidden="1"/>
    <cellStyle name="Followed Hyperlink" xfId="58" builtinId="9" hidden="1"/>
    <cellStyle name="Followed Hyperlink" xfId="374" builtinId="9" hidden="1"/>
    <cellStyle name="Followed Hyperlink" xfId="886" builtinId="9" hidden="1"/>
    <cellStyle name="Followed Hyperlink" xfId="764" builtinId="9" hidden="1"/>
    <cellStyle name="Followed Hyperlink" xfId="252" builtinId="9" hidden="1"/>
    <cellStyle name="Followed Hyperlink" xfId="148" builtinId="9" hidden="1"/>
    <cellStyle name="Followed Hyperlink" xfId="644" builtinId="9" hidden="1"/>
    <cellStyle name="Followed Hyperlink" xfId="1006" builtinId="9" hidden="1"/>
    <cellStyle name="Followed Hyperlink" xfId="494" builtinId="9" hidden="1"/>
    <cellStyle name="Followed Hyperlink" xfId="30" builtinId="9" hidden="1"/>
    <cellStyle name="Followed Hyperlink" xfId="690" builtinId="9" hidden="1"/>
    <cellStyle name="Followed Hyperlink" xfId="370" builtinId="9" hidden="1"/>
    <cellStyle name="Followed Hyperlink" xfId="594" builtinId="9" hidden="1"/>
    <cellStyle name="Followed Hyperlink" xfId="978" builtinId="9" hidden="1"/>
    <cellStyle name="Followed Hyperlink" xfId="1056" builtinId="9" hidden="1"/>
    <cellStyle name="Followed Hyperlink" xfId="722" builtinId="9" hidden="1"/>
    <cellStyle name="Followed Hyperlink" xfId="306" builtinId="9" hidden="1"/>
    <cellStyle name="Followed Hyperlink" xfId="658" builtinId="9" hidden="1"/>
    <cellStyle name="Followed Hyperlink" xfId="14" builtinId="9" hidden="1"/>
    <cellStyle name="Followed Hyperlink" xfId="430" builtinId="9" hidden="1"/>
    <cellStyle name="Followed Hyperlink" xfId="942" builtinId="9" hidden="1"/>
    <cellStyle name="Followed Hyperlink" xfId="708" builtinId="9" hidden="1"/>
    <cellStyle name="Followed Hyperlink" xfId="196" builtinId="9" hidden="1"/>
    <cellStyle name="Followed Hyperlink" xfId="112" builtinId="9" hidden="1"/>
    <cellStyle name="Followed Hyperlink" xfId="700" builtinId="9" hidden="1"/>
    <cellStyle name="Followed Hyperlink" xfId="950" builtinId="9" hidden="1"/>
    <cellStyle name="Followed Hyperlink" xfId="438" builtinId="9" hidden="1"/>
    <cellStyle name="Followed Hyperlink" xfId="8" builtinId="9" hidden="1"/>
    <cellStyle name="Followed Hyperlink" xfId="458" builtinId="9" hidden="1"/>
    <cellStyle name="Followed Hyperlink" xfId="970" builtinId="9" hidden="1"/>
    <cellStyle name="Followed Hyperlink" xfId="680" builtinId="9" hidden="1"/>
    <cellStyle name="Followed Hyperlink" xfId="408" builtinId="9" hidden="1"/>
    <cellStyle name="Followed Hyperlink" xfId="432" builtinId="9" hidden="1"/>
    <cellStyle name="Followed Hyperlink" xfId="728" builtinId="9" hidden="1"/>
    <cellStyle name="Followed Hyperlink" xfId="922" builtinId="9" hidden="1"/>
    <cellStyle name="Followed Hyperlink" xfId="410" builtinId="9" hidden="1"/>
    <cellStyle name="Followed Hyperlink" xfId="10" builtinId="9" hidden="1"/>
    <cellStyle name="Followed Hyperlink" xfId="486" builtinId="9" hidden="1"/>
    <cellStyle name="Followed Hyperlink" xfId="998" builtinId="9" hidden="1"/>
    <cellStyle name="Followed Hyperlink" xfId="652" builtinId="9" hidden="1"/>
    <cellStyle name="Followed Hyperlink" xfId="144" builtinId="9" hidden="1"/>
    <cellStyle name="Followed Hyperlink" xfId="244" builtinId="9" hidden="1"/>
    <cellStyle name="Followed Hyperlink" xfId="756" builtinId="9" hidden="1"/>
    <cellStyle name="Followed Hyperlink" xfId="894" builtinId="9" hidden="1"/>
    <cellStyle name="Followed Hyperlink" xfId="382" builtinId="9" hidden="1"/>
    <cellStyle name="Followed Hyperlink" xfId="64" builtinId="9" hidden="1"/>
    <cellStyle name="Followed Hyperlink" xfId="514" builtinId="9" hidden="1"/>
    <cellStyle name="Followed Hyperlink" xfId="1026" builtinId="9" hidden="1"/>
    <cellStyle name="Followed Hyperlink" xfId="848" builtinId="9" hidden="1"/>
    <cellStyle name="Followed Hyperlink" xfId="608" builtinId="9" hidden="1"/>
    <cellStyle name="Followed Hyperlink" xfId="624" builtinId="9" hidden="1"/>
    <cellStyle name="Followed Hyperlink" xfId="736" builtinId="9" hidden="1"/>
    <cellStyle name="Followed Hyperlink" xfId="866" builtinId="9" hidden="1"/>
    <cellStyle name="Followed Hyperlink" xfId="354" builtinId="9" hidden="1"/>
    <cellStyle name="Followed Hyperlink" xfId="44" builtinId="9" hidden="1"/>
    <cellStyle name="Followed Hyperlink" xfId="542" builtinId="9" hidden="1"/>
    <cellStyle name="Followed Hyperlink" xfId="1054" builtinId="9" hidden="1"/>
    <cellStyle name="Followed Hyperlink" xfId="596" builtinId="9" hidden="1"/>
    <cellStyle name="Followed Hyperlink" xfId="180" builtinId="9" hidden="1"/>
    <cellStyle name="Followed Hyperlink" xfId="300" builtinId="9" hidden="1"/>
    <cellStyle name="Followed Hyperlink" xfId="812" builtinId="9" hidden="1"/>
    <cellStyle name="Followed Hyperlink" xfId="838" builtinId="9" hidden="1"/>
    <cellStyle name="Followed Hyperlink" xfId="326" builtinId="9" hidden="1"/>
    <cellStyle name="Followed Hyperlink" xfId="26" builtinId="9" hidden="1"/>
    <cellStyle name="Followed Hyperlink" xfId="570" builtinId="9" hidden="1"/>
    <cellStyle name="Followed Hyperlink" xfId="1080" builtinId="9" hidden="1"/>
    <cellStyle name="Followed Hyperlink" xfId="568" builtinId="9" hidden="1"/>
    <cellStyle name="Followed Hyperlink" xfId="256" builtinId="9" hidden="1"/>
    <cellStyle name="Followed Hyperlink" xfId="360" builtinId="9" hidden="1"/>
    <cellStyle name="Followed Hyperlink" xfId="840" builtinId="9" hidden="1"/>
    <cellStyle name="Followed Hyperlink" xfId="810" builtinId="9" hidden="1"/>
    <cellStyle name="Followed Hyperlink" xfId="298" builtinId="9" hidden="1"/>
    <cellStyle name="Followed Hyperlink" xfId="86" builtinId="9" hidden="1"/>
    <cellStyle name="Followed Hyperlink" xfId="598" builtinId="9" hidden="1"/>
    <cellStyle name="Followed Hyperlink" xfId="1052" builtinId="9" hidden="1"/>
    <cellStyle name="Followed Hyperlink" xfId="540" builtinId="9" hidden="1"/>
    <cellStyle name="Followed Hyperlink" xfId="124" builtinId="9" hidden="1"/>
    <cellStyle name="Followed Hyperlink" xfId="356" builtinId="9" hidden="1"/>
    <cellStyle name="Followed Hyperlink" xfId="718" builtinId="9" hidden="1"/>
    <cellStyle name="Followed Hyperlink" xfId="1038" builtinId="9" hidden="1"/>
    <cellStyle name="Followed Hyperlink" xfId="804" builtinId="9" hidden="1"/>
    <cellStyle name="Followed Hyperlink" xfId="420" builtinId="9" hidden="1"/>
    <cellStyle name="Followed Hyperlink" xfId="910" builtinId="9" hidden="1"/>
    <cellStyle name="Followed Hyperlink" xfId="78" builtinId="9" hidden="1"/>
    <cellStyle name="Followed Hyperlink" xfId="142" builtinId="9" hidden="1"/>
    <cellStyle name="Followed Hyperlink" xfId="114" builtinId="9" hidden="1"/>
    <cellStyle name="Followed Hyperlink" xfId="38" builtinId="9" hidden="1"/>
    <cellStyle name="Followed Hyperlink" xfId="206" builtinId="9" hidden="1"/>
    <cellStyle name="Followed Hyperlink" xfId="654" builtinId="9" hidden="1"/>
    <cellStyle name="Followed Hyperlink" xfId="484" builtinId="9" hidden="1"/>
    <cellStyle name="Followed Hyperlink" xfId="676" builtinId="9" hidden="1"/>
    <cellStyle name="Followed Hyperlink" xfId="1060" builtinId="9" hidden="1"/>
    <cellStyle name="Followed Hyperlink" xfId="782" builtinId="9" hidden="1"/>
    <cellStyle name="Followed Hyperlink" xfId="462" builtinId="9" hidden="1"/>
    <cellStyle name="Followed Hyperlink" xfId="92" builtinId="9" hidden="1"/>
    <cellStyle name="Followed Hyperlink" xfId="412" builtinId="9" hidden="1"/>
    <cellStyle name="Followed Hyperlink" xfId="924" builtinId="9" hidden="1"/>
    <cellStyle name="Followed Hyperlink" xfId="726" builtinId="9" hidden="1"/>
    <cellStyle name="Followed Hyperlink" xfId="214" builtinId="9" hidden="1"/>
    <cellStyle name="Followed Hyperlink" xfId="170" builtinId="9" hidden="1"/>
    <cellStyle name="Followed Hyperlink" xfId="682" builtinId="9" hidden="1"/>
    <cellStyle name="Followed Hyperlink" xfId="968" builtinId="9" hidden="1"/>
    <cellStyle name="Followed Hyperlink" xfId="456" builtinId="9" hidden="1"/>
    <cellStyle name="Followed Hyperlink" xfId="200" builtinId="9" hidden="1"/>
    <cellStyle name="Followed Hyperlink" xfId="288" builtinId="9" hidden="1"/>
    <cellStyle name="Followed Hyperlink" xfId="952" builtinId="9" hidden="1"/>
    <cellStyle name="Followed Hyperlink" xfId="698" builtinId="9" hidden="1"/>
    <cellStyle name="Followed Hyperlink" xfId="186" builtinId="9" hidden="1"/>
    <cellStyle name="Followed Hyperlink" xfId="198" builtinId="9" hidden="1"/>
    <cellStyle name="Followed Hyperlink" xfId="710" builtinId="9" hidden="1"/>
    <cellStyle name="Followed Hyperlink" xfId="940" builtinId="9" hidden="1"/>
    <cellStyle name="Followed Hyperlink" xfId="428" builtinId="9" hidden="1"/>
    <cellStyle name="Followed Hyperlink" xfId="80" builtinId="9" hidden="1"/>
    <cellStyle name="Followed Hyperlink" xfId="468" builtinId="9" hidden="1"/>
    <cellStyle name="Followed Hyperlink" xfId="980" builtinId="9" hidden="1"/>
    <cellStyle name="Followed Hyperlink" xfId="670" builtinId="9" hidden="1"/>
    <cellStyle name="Followed Hyperlink" xfId="158" builtinId="9" hidden="1"/>
    <cellStyle name="Followed Hyperlink" xfId="226" builtinId="9" hidden="1"/>
    <cellStyle name="Followed Hyperlink" xfId="738" builtinId="9" hidden="1"/>
    <cellStyle name="Followed Hyperlink" xfId="656" builtinId="9" hidden="1"/>
    <cellStyle name="Followed Hyperlink" xfId="880" builtinId="9" hidden="1"/>
    <cellStyle name="Followed Hyperlink" xfId="480" builtinId="9" hidden="1"/>
    <cellStyle name="Followed Hyperlink" xfId="928" builtinId="9" hidden="1"/>
    <cellStyle name="Followed Hyperlink" xfId="1008" builtinId="9" hidden="1"/>
    <cellStyle name="Followed Hyperlink" xfId="642" builtinId="9" hidden="1"/>
    <cellStyle name="Followed Hyperlink" xfId="130" builtinId="9" hidden="1"/>
    <cellStyle name="Followed Hyperlink" xfId="254" builtinId="9" hidden="1"/>
    <cellStyle name="Followed Hyperlink" xfId="766" builtinId="9" hidden="1"/>
    <cellStyle name="Followed Hyperlink" xfId="884" builtinId="9" hidden="1"/>
    <cellStyle name="Followed Hyperlink" xfId="372" builtinId="9" hidden="1"/>
    <cellStyle name="Followed Hyperlink" xfId="84" builtinId="9" hidden="1"/>
    <cellStyle name="Followed Hyperlink" xfId="524" builtinId="9" hidden="1"/>
    <cellStyle name="Followed Hyperlink" xfId="1036" builtinId="9" hidden="1"/>
    <cellStyle name="Followed Hyperlink" xfId="614" builtinId="9" hidden="1"/>
    <cellStyle name="Followed Hyperlink" xfId="102" builtinId="9" hidden="1"/>
    <cellStyle name="Followed Hyperlink" xfId="282" builtinId="9" hidden="1"/>
    <cellStyle name="Followed Hyperlink" xfId="794" builtinId="9" hidden="1"/>
    <cellStyle name="Followed Hyperlink" xfId="856" builtinId="9" hidden="1"/>
    <cellStyle name="Followed Hyperlink" xfId="352" builtinId="9" hidden="1"/>
    <cellStyle name="Followed Hyperlink" xfId="264" builtinId="9" hidden="1"/>
    <cellStyle name="Followed Hyperlink" xfId="552" builtinId="9" hidden="1"/>
    <cellStyle name="Followed Hyperlink" xfId="1064" builtinId="9" hidden="1"/>
    <cellStyle name="Followed Hyperlink" xfId="586" builtinId="9" hidden="1"/>
    <cellStyle name="Followed Hyperlink" xfId="74" builtinId="9" hidden="1"/>
    <cellStyle name="Followed Hyperlink" xfId="310" builtinId="9" hidden="1"/>
    <cellStyle name="Followed Hyperlink" xfId="822" builtinId="9" hidden="1"/>
    <cellStyle name="Followed Hyperlink" xfId="828" builtinId="9" hidden="1"/>
    <cellStyle name="Followed Hyperlink" xfId="316" builtinId="9" hidden="1"/>
    <cellStyle name="Followed Hyperlink" xfId="192" builtinId="9" hidden="1"/>
    <cellStyle name="Followed Hyperlink" xfId="580" builtinId="9" hidden="1"/>
    <cellStyle name="Followed Hyperlink" xfId="1070" builtinId="9" hidden="1"/>
    <cellStyle name="Followed Hyperlink" xfId="558" builtinId="9" hidden="1"/>
    <cellStyle name="Followed Hyperlink" xfId="34" builtinId="9" hidden="1"/>
    <cellStyle name="Followed Hyperlink" xfId="754" builtinId="9" hidden="1"/>
    <cellStyle name="Followed Hyperlink" xfId="402" builtinId="9" hidden="1"/>
    <cellStyle name="Followed Hyperlink" xfId="466" builtinId="9" hidden="1"/>
    <cellStyle name="Followed Hyperlink" xfId="882" builtinId="9" hidden="1"/>
    <cellStyle name="Followed Hyperlink" xfId="1074" builtinId="9" hidden="1"/>
    <cellStyle name="Followed Hyperlink" xfId="850" builtinId="9" hidden="1"/>
    <cellStyle name="Followed Hyperlink" xfId="274" builtinId="9" hidden="1"/>
    <cellStyle name="Followed Hyperlink" xfId="626" builtinId="9" hidden="1"/>
    <cellStyle name="Followed Hyperlink" xfId="52" builtinId="9" hidden="1"/>
    <cellStyle name="Followed Hyperlink" xfId="366" builtinId="9" hidden="1"/>
    <cellStyle name="Followed Hyperlink" xfId="878" builtinId="9" hidden="1"/>
    <cellStyle name="Followed Hyperlink" xfId="772" builtinId="9" hidden="1"/>
    <cellStyle name="Followed Hyperlink" xfId="260" builtinId="9" hidden="1"/>
    <cellStyle name="Followed Hyperlink" xfId="152" builtinId="9" hidden="1"/>
    <cellStyle name="Followed Hyperlink" xfId="636" builtinId="9" hidden="1"/>
    <cellStyle name="Followed Hyperlink" xfId="1014" builtinId="9" hidden="1"/>
    <cellStyle name="Followed Hyperlink" xfId="502" builtinId="9" hidden="1"/>
    <cellStyle name="Followed Hyperlink" xfId="46" builtinId="9" hidden="1"/>
    <cellStyle name="Followed Hyperlink" xfId="394" builtinId="9" hidden="1"/>
    <cellStyle name="Followed Hyperlink" xfId="906" builtinId="9" hidden="1"/>
    <cellStyle name="Followed Hyperlink" xfId="744" builtinId="9" hidden="1"/>
    <cellStyle name="Followed Hyperlink" xfId="424" builtinId="9" hidden="1"/>
    <cellStyle name="Followed Hyperlink" xfId="376" builtinId="9" hidden="1"/>
    <cellStyle name="Followed Hyperlink" xfId="664" builtinId="9" hidden="1"/>
    <cellStyle name="Followed Hyperlink" xfId="986" builtinId="9" hidden="1"/>
    <cellStyle name="Followed Hyperlink" xfId="474" builtinId="9" hidden="1"/>
    <cellStyle name="Followed Hyperlink" xfId="18" builtinId="9" hidden="1"/>
    <cellStyle name="Followed Hyperlink" xfId="422" builtinId="9" hidden="1"/>
    <cellStyle name="Followed Hyperlink" xfId="934" builtinId="9" hidden="1"/>
    <cellStyle name="Followed Hyperlink" xfId="716" builtinId="9" hidden="1"/>
    <cellStyle name="Followed Hyperlink" xfId="204" builtinId="9" hidden="1"/>
    <cellStyle name="Followed Hyperlink" xfId="116" builtinId="9" hidden="1"/>
    <cellStyle name="Followed Hyperlink" xfId="692" builtinId="9" hidden="1"/>
    <cellStyle name="Followed Hyperlink" xfId="958" builtinId="9" hidden="1"/>
    <cellStyle name="Followed Hyperlink" xfId="446" builtinId="9" hidden="1"/>
    <cellStyle name="Followed Hyperlink" xfId="2" builtinId="9" hidden="1"/>
    <cellStyle name="Followed Hyperlink" xfId="450" builtinId="9" hidden="1"/>
    <cellStyle name="Followed Hyperlink" xfId="962" builtinId="9" hidden="1"/>
    <cellStyle name="Followed Hyperlink" xfId="800" builtinId="9" hidden="1"/>
    <cellStyle name="Followed Hyperlink" xfId="576" builtinId="9" hidden="1"/>
    <cellStyle name="Followed Hyperlink" xfId="544" builtinId="9" hidden="1"/>
    <cellStyle name="Followed Hyperlink" xfId="784" builtinId="9" hidden="1"/>
    <cellStyle name="Followed Hyperlink" xfId="930" builtinId="9" hidden="1"/>
    <cellStyle name="Followed Hyperlink" xfId="418" builtinId="9" hidden="1"/>
    <cellStyle name="Followed Hyperlink" xfId="16" builtinId="9" hidden="1"/>
    <cellStyle name="Followed Hyperlink" xfId="478" builtinId="9" hidden="1"/>
    <cellStyle name="Followed Hyperlink" xfId="990" builtinId="9" hidden="1"/>
    <cellStyle name="Followed Hyperlink" xfId="660" builtinId="9" hidden="1"/>
    <cellStyle name="Followed Hyperlink" xfId="136" builtinId="9" hidden="1"/>
    <cellStyle name="Followed Hyperlink" xfId="236" builtinId="9" hidden="1"/>
    <cellStyle name="Followed Hyperlink" xfId="748" builtinId="9" hidden="1"/>
    <cellStyle name="Followed Hyperlink" xfId="902" builtinId="9" hidden="1"/>
    <cellStyle name="Followed Hyperlink" xfId="390" builtinId="9" hidden="1"/>
    <cellStyle name="Followed Hyperlink" xfId="54" builtinId="9" hidden="1"/>
    <cellStyle name="Followed Hyperlink" xfId="506" builtinId="9" hidden="1"/>
    <cellStyle name="Followed Hyperlink" xfId="1018" builtinId="9" hidden="1"/>
    <cellStyle name="Followed Hyperlink" xfId="632" builtinId="9" hidden="1"/>
    <cellStyle name="Followed Hyperlink" xfId="312" builtinId="9" hidden="1"/>
    <cellStyle name="Followed Hyperlink" xfId="400" builtinId="9" hidden="1"/>
    <cellStyle name="Followed Hyperlink" xfId="776" builtinId="9" hidden="1"/>
    <cellStyle name="Followed Hyperlink" xfId="1046" builtinId="9" hidden="1"/>
    <cellStyle name="Followed Hyperlink" xfId="662" builtinId="9" hidden="1"/>
    <cellStyle name="Followed Hyperlink" xfId="406" builtinId="9" hidden="1"/>
    <cellStyle name="Followed Hyperlink" xfId="50" builtinId="9" hidden="1"/>
    <cellStyle name="Followed Hyperlink" xfId="234" builtinId="9" hidden="1"/>
    <cellStyle name="Followed Hyperlink" xfId="490" builtinId="9" hidden="1"/>
    <cellStyle name="Followed Hyperlink" xfId="874" builtinId="9" hidden="1"/>
    <cellStyle name="Followed Hyperlink" xfId="904" builtinId="9" hidden="1"/>
    <cellStyle name="Followed Hyperlink" xfId="618" builtinId="9" hidden="1"/>
    <cellStyle name="Followed Hyperlink" xfId="278" builtinId="9" hidden="1"/>
    <cellStyle name="Followed Hyperlink" xfId="860" builtinId="9" hidden="1"/>
    <cellStyle name="Followed Hyperlink" xfId="220" builtinId="9" hidden="1"/>
    <cellStyle name="Followed Hyperlink" xfId="604" builtinId="9" hidden="1"/>
    <cellStyle name="Followed Hyperlink" xfId="348" builtinId="9" hidden="1"/>
    <cellStyle name="Followed Hyperlink" xfId="76" builtinId="9" hidden="1"/>
    <cellStyle name="Followed Hyperlink" xfId="292" builtinId="9" hidden="1"/>
    <cellStyle name="Followed Hyperlink" xfId="128" builtinId="9" hidden="1"/>
    <cellStyle name="Followed Hyperlink" xfId="140" builtinId="9" hidden="1"/>
    <cellStyle name="Followed Hyperlink" xfId="732" builtinId="9" hidden="1"/>
    <cellStyle name="Followed Hyperlink" xfId="476" builtinId="9" hidden="1"/>
    <cellStyle name="Followed Hyperlink" xfId="176" builtinId="9" hidden="1"/>
    <cellStyle name="Followed Hyperlink" xfId="790" builtinId="9" hidden="1"/>
    <cellStyle name="Followed Hyperlink" xfId="106" builtinId="9" hidden="1"/>
    <cellStyle name="Followed Hyperlink" xfId="1032" builtinId="9" hidden="1"/>
    <cellStyle name="Followed Hyperlink" xfId="1002" builtinId="9" hidden="1"/>
    <cellStyle name="Followed Hyperlink" xfId="746" builtinId="9" hidden="1"/>
    <cellStyle name="Followed Hyperlink" xfId="362" builtinId="9" hidden="1"/>
    <cellStyle name="Followed Hyperlink" xfId="22" builtinId="9" hidden="1"/>
    <cellStyle name="Followed Hyperlink" xfId="150" builtinId="9" hidden="1"/>
    <cellStyle name="Followed Hyperlink" xfId="534" builtinId="9" hidden="1"/>
    <cellStyle name="Followed Hyperlink" xfId="918" builtinId="9" hidden="1"/>
    <cellStyle name="Followed Hyperlink" xfId="988" builtinId="9" hidden="1"/>
    <cellStyle name="Followed Hyperlink" xfId="520" builtinId="9" hidden="1"/>
    <cellStyle name="Followed Hyperlink" xfId="248" builtinId="9" hidden="1"/>
    <cellStyle name="Followed Hyperlink" xfId="328" builtinId="9" hidden="1"/>
    <cellStyle name="Followed Hyperlink" xfId="888" builtinId="9" hidden="1"/>
    <cellStyle name="Followed Hyperlink" xfId="762" builtinId="9" hidden="1"/>
    <cellStyle name="Followed Hyperlink" xfId="250" builtinId="9" hidden="1"/>
    <cellStyle name="Followed Hyperlink" xfId="134" builtinId="9" hidden="1"/>
    <cellStyle name="Followed Hyperlink" xfId="646" builtinId="9" hidden="1"/>
    <cellStyle name="Followed Hyperlink" xfId="1004" builtinId="9" hidden="1"/>
    <cellStyle name="Followed Hyperlink" xfId="492" builtinId="9" hidden="1"/>
    <cellStyle name="Followed Hyperlink" xfId="104" builtinId="9" hidden="1"/>
    <cellStyle name="Followed Hyperlink" xfId="404" builtinId="9" hidden="1"/>
    <cellStyle name="Followed Hyperlink" xfId="916" builtinId="9" hidden="1"/>
    <cellStyle name="Followed Hyperlink" xfId="734" builtinId="9" hidden="1"/>
    <cellStyle name="Followed Hyperlink" xfId="222" builtinId="9" hidden="1"/>
    <cellStyle name="Followed Hyperlink" xfId="162" builtinId="9" hidden="1"/>
    <cellStyle name="Followed Hyperlink" xfId="674" builtinId="9" hidden="1"/>
    <cellStyle name="Followed Hyperlink" xfId="976" builtinId="9" hidden="1"/>
    <cellStyle name="Followed Hyperlink" xfId="960" builtinId="9" hidden="1"/>
    <cellStyle name="Followed Hyperlink" xfId="464" builtinId="9" hidden="1"/>
    <cellStyle name="Followed Hyperlink" xfId="944" builtinId="9" hidden="1"/>
    <cellStyle name="Followed Hyperlink" xfId="640" builtinId="9" hidden="1"/>
    <cellStyle name="Followed Hyperlink" xfId="706" builtinId="9" hidden="1"/>
    <cellStyle name="Followed Hyperlink" xfId="194" builtinId="9" hidden="1"/>
    <cellStyle name="Followed Hyperlink" xfId="190" builtinId="9" hidden="1"/>
    <cellStyle name="Followed Hyperlink" xfId="702" builtinId="9" hidden="1"/>
    <cellStyle name="Followed Hyperlink" xfId="948" builtinId="9" hidden="1"/>
    <cellStyle name="Followed Hyperlink" xfId="436" builtinId="9" hidden="1"/>
    <cellStyle name="Followed Hyperlink" xfId="72" builtinId="9" hidden="1"/>
    <cellStyle name="Followed Hyperlink" xfId="460" builtinId="9" hidden="1"/>
    <cellStyle name="Followed Hyperlink" xfId="972" builtinId="9" hidden="1"/>
    <cellStyle name="Followed Hyperlink" xfId="678" builtinId="9" hidden="1"/>
    <cellStyle name="Followed Hyperlink" xfId="166" builtinId="9" hidden="1"/>
    <cellStyle name="Followed Hyperlink" xfId="218" builtinId="9" hidden="1"/>
    <cellStyle name="Followed Hyperlink" xfId="730" builtinId="9" hidden="1"/>
    <cellStyle name="Followed Hyperlink" xfId="920" builtinId="9" hidden="1"/>
    <cellStyle name="Followed Hyperlink" xfId="304" builtinId="9" hidden="1"/>
    <cellStyle name="Followed Hyperlink" xfId="224" builtinId="9" hidden="1"/>
    <cellStyle name="Followed Hyperlink" xfId="488" builtinId="9" hidden="1"/>
    <cellStyle name="Followed Hyperlink" xfId="1000" builtinId="9" hidden="1"/>
    <cellStyle name="Followed Hyperlink" xfId="650" builtinId="9" hidden="1"/>
    <cellStyle name="Followed Hyperlink" xfId="138" builtinId="9" hidden="1"/>
    <cellStyle name="Followed Hyperlink" xfId="246" builtinId="9" hidden="1"/>
    <cellStyle name="Followed Hyperlink" xfId="758" builtinId="9" hidden="1"/>
    <cellStyle name="Followed Hyperlink" xfId="892" builtinId="9" hidden="1"/>
    <cellStyle name="Followed Hyperlink" xfId="380" builtinId="9" hidden="1"/>
    <cellStyle name="Followed Hyperlink" xfId="88" builtinId="9" hidden="1"/>
    <cellStyle name="Followed Hyperlink" xfId="516" builtinId="9" hidden="1"/>
    <cellStyle name="Followed Hyperlink" xfId="1028" builtinId="9" hidden="1"/>
    <cellStyle name="Followed Hyperlink" xfId="622" builtinId="9" hidden="1"/>
    <cellStyle name="Followed Hyperlink" xfId="110" builtinId="9" hidden="1"/>
    <cellStyle name="Followed Hyperlink" xfId="786" builtinId="9" hidden="1"/>
    <cellStyle name="Followed Hyperlink" xfId="434" builtinId="9" hidden="1"/>
    <cellStyle name="Followed Hyperlink" xfId="338" builtinId="9" hidden="1"/>
    <cellStyle name="Followed Hyperlink" xfId="914" builtinId="9" hidden="1"/>
    <cellStyle name="Followed Hyperlink" xfId="1024" builtinId="9" hidden="1"/>
    <cellStyle name="Followed Hyperlink" xfId="1042" builtinId="9" hidden="1"/>
    <cellStyle name="Followed Hyperlink" xfId="242" builtinId="9" hidden="1"/>
    <cellStyle name="Followed Hyperlink" xfId="562" builtinId="9" hidden="1"/>
    <cellStyle name="Followed Hyperlink" xfId="82" builtinId="9" hidden="1"/>
    <cellStyle name="Followed Hyperlink" xfId="302" builtinId="9" hidden="1"/>
    <cellStyle name="Followed Hyperlink" xfId="814" builtinId="9" hidden="1"/>
    <cellStyle name="Followed Hyperlink" xfId="836" builtinId="9" hidden="1"/>
    <cellStyle name="Followed Hyperlink" xfId="324" builtinId="9" hidden="1"/>
    <cellStyle name="Followed Hyperlink" xfId="188" builtinId="9" hidden="1"/>
    <cellStyle name="Followed Hyperlink" xfId="572" builtinId="9" hidden="1"/>
    <cellStyle name="Followed Hyperlink" xfId="1078" builtinId="9" hidden="1"/>
    <cellStyle name="Followed Hyperlink" xfId="566" builtinId="9" hidden="1"/>
    <cellStyle name="Followed Hyperlink" xfId="28" builtinId="9" hidden="1"/>
    <cellStyle name="Followed Hyperlink" xfId="330" builtinId="9" hidden="1"/>
    <cellStyle name="Followed Hyperlink" xfId="842" builtinId="9" hidden="1"/>
    <cellStyle name="Followed Hyperlink" xfId="808" builtinId="9" hidden="1"/>
    <cellStyle name="Followed Hyperlink" xfId="384" builtinId="9" hidden="1"/>
    <cellStyle name="Followed Hyperlink" xfId="232" builtinId="9" hidden="1"/>
    <cellStyle name="Followed Hyperlink" xfId="600" builtinId="9" hidden="1"/>
    <cellStyle name="Followed Hyperlink" xfId="1050" builtinId="9" hidden="1"/>
    <cellStyle name="Followed Hyperlink" xfId="538" builtinId="9" hidden="1"/>
    <cellStyle name="Followed Hyperlink" xfId="48" builtinId="9" hidden="1"/>
    <cellStyle name="Followed Hyperlink" xfId="358" builtinId="9" hidden="1"/>
    <cellStyle name="Followed Hyperlink" xfId="870" builtinId="9" hidden="1"/>
    <cellStyle name="Followed Hyperlink" xfId="780" builtinId="9" hidden="1"/>
    <cellStyle name="Followed Hyperlink" xfId="268" builtinId="9" hidden="1"/>
    <cellStyle name="Followed Hyperlink" xfId="160" builtinId="9" hidden="1"/>
    <cellStyle name="Followed Hyperlink" xfId="628" builtinId="9" hidden="1"/>
    <cellStyle name="Followed Hyperlink" xfId="1022" builtinId="9" hidden="1"/>
    <cellStyle name="Followed Hyperlink" xfId="510" builtinId="9" hidden="1"/>
    <cellStyle name="Followed Hyperlink" xfId="62" builtinId="9" hidden="1"/>
    <cellStyle name="Followed Hyperlink" xfId="386" builtinId="9" hidden="1"/>
    <cellStyle name="Followed Hyperlink" xfId="898" builtinId="9" hidden="1"/>
    <cellStyle name="Followed Hyperlink" xfId="768" builtinId="9" hidden="1"/>
    <cellStyle name="Followed Hyperlink" xfId="528" builtinId="9" hidden="1"/>
    <cellStyle name="Followed Hyperlink" xfId="592" builtinId="9" hidden="1"/>
    <cellStyle name="Followed Hyperlink" xfId="832" builtinId="9" hidden="1"/>
    <cellStyle name="Followed Hyperlink" xfId="994" builtinId="9" hidden="1"/>
    <cellStyle name="Followed Hyperlink" xfId="482" builtinId="9" hidden="1"/>
    <cellStyle name="Followed Hyperlink" xfId="12" builtinId="9" hidden="1"/>
    <cellStyle name="Followed Hyperlink" xfId="414" builtinId="9" hidden="1"/>
    <cellStyle name="Followed Hyperlink" xfId="926" builtinId="9" hidden="1"/>
    <cellStyle name="Followed Hyperlink" xfId="724" builtinId="9" hidden="1"/>
    <cellStyle name="Followed Hyperlink" xfId="212" builtinId="9" hidden="1"/>
    <cellStyle name="Followed Hyperlink" xfId="120" builtinId="9" hidden="1"/>
    <cellStyle name="Followed Hyperlink" xfId="684" builtinId="9" hidden="1"/>
    <cellStyle name="Followed Hyperlink" xfId="966" builtinId="9" hidden="1"/>
    <cellStyle name="Followed Hyperlink" xfId="454" builtinId="9" hidden="1"/>
    <cellStyle name="Followed Hyperlink" xfId="4" builtinId="9" hidden="1"/>
    <cellStyle name="Followed Hyperlink" xfId="442" builtinId="9" hidden="1"/>
    <cellStyle name="Followed Hyperlink" xfId="954" builtinId="9" hidden="1"/>
    <cellStyle name="Followed Hyperlink" xfId="696" builtinId="9" hidden="1"/>
    <cellStyle name="Followed Hyperlink" xfId="440" builtinId="9" hidden="1"/>
    <cellStyle name="Followed Hyperlink" xfId="448" builtinId="9" hidden="1"/>
    <cellStyle name="Followed Hyperlink" xfId="712" builtinId="9" hidden="1"/>
    <cellStyle name="Followed Hyperlink" xfId="938" builtinId="9" hidden="1"/>
    <cellStyle name="Followed Hyperlink" xfId="426" builtinId="9" hidden="1"/>
    <cellStyle name="Followed Hyperlink" xfId="20" builtinId="9" hidden="1"/>
    <cellStyle name="Followed Hyperlink" xfId="470" builtinId="9" hidden="1"/>
    <cellStyle name="Followed Hyperlink" xfId="982" builtinId="9" hidden="1"/>
    <cellStyle name="Followed Hyperlink" xfId="668" builtinId="9" hidden="1"/>
    <cellStyle name="Followed Hyperlink" xfId="132" builtinId="9" hidden="1"/>
    <cellStyle name="Followed Hyperlink" xfId="228" builtinId="9" hidden="1"/>
    <cellStyle name="Followed Hyperlink" xfId="590" builtinId="9" hidden="1"/>
    <cellStyle name="Followed Hyperlink" xfId="974" builtinId="9" hidden="1"/>
    <cellStyle name="Followed Hyperlink" xfId="868" builtinId="9" hidden="1"/>
    <cellStyle name="Followed Hyperlink" xfId="548" builtinId="9" hidden="1"/>
    <cellStyle name="Followed Hyperlink" xfId="996" builtinId="9" hidden="1"/>
    <cellStyle name="Followed Hyperlink" xfId="56" builtinId="9" hidden="1"/>
    <cellStyle name="Followed Hyperlink" xfId="334" builtinId="9" hidden="1"/>
    <cellStyle name="Followed Hyperlink" xfId="32" builtinId="9" hidden="1"/>
    <cellStyle name="Followed Hyperlink" xfId="6" builtinId="9" hidden="1"/>
    <cellStyle name="Followed Hyperlink" xfId="270" builtinId="9" hidden="1"/>
    <cellStyle name="Followed Hyperlink" xfId="398" builtinId="9" hidden="1"/>
    <cellStyle name="Followed Hyperlink" xfId="740" builtinId="9" hidden="1"/>
    <cellStyle name="Followed Hyperlink" xfId="612" builtinId="9" hidden="1"/>
    <cellStyle name="Followed Hyperlink" xfId="932" builtinId="9" hidden="1"/>
    <cellStyle name="Followed Hyperlink" xfId="846" builtinId="9" hidden="1"/>
    <cellStyle name="Followed Hyperlink" xfId="526" builtinId="9" hidden="1"/>
    <cellStyle name="Followed Hyperlink" xfId="168" builtinId="9" hidden="1"/>
    <cellStyle name="Followed Hyperlink" xfId="284" builtinId="9" hidden="1"/>
    <cellStyle name="Followed Hyperlink" xfId="796" builtinId="9" hidden="1"/>
    <cellStyle name="Followed Hyperlink" xfId="854" builtinId="9" hidden="1"/>
    <cellStyle name="Followed Hyperlink" xfId="342" builtinId="9" hidden="1"/>
    <cellStyle name="Followed Hyperlink" xfId="36" builtinId="9" hidden="1"/>
    <cellStyle name="Followed Hyperlink" xfId="554" builtinId="9" hidden="1"/>
    <cellStyle name="Followed Hyperlink" xfId="1066" builtinId="9" hidden="1"/>
    <cellStyle name="Followed Hyperlink" xfId="584" builtinId="9" hidden="1"/>
    <cellStyle name="Followed Hyperlink" xfId="240" builtinId="9" hidden="1"/>
    <cellStyle name="Followed Hyperlink" xfId="368" builtinId="9" hidden="1"/>
    <cellStyle name="Followed Hyperlink" xfId="824" builtinId="9" hidden="1"/>
    <cellStyle name="Followed Hyperlink" xfId="826" builtinId="9" hidden="1"/>
    <cellStyle name="Followed Hyperlink" xfId="314" builtinId="9" hidden="1"/>
    <cellStyle name="Followed Hyperlink" xfId="70" builtinId="9" hidden="1"/>
    <cellStyle name="Followed Hyperlink" xfId="582" builtinId="9" hidden="1"/>
    <cellStyle name="Followed Hyperlink" xfId="1068" builtinId="9" hidden="1"/>
    <cellStyle name="Followed Hyperlink" xfId="556" builtinId="9" hidden="1"/>
    <cellStyle name="Followed Hyperlink" xfId="156" builtinId="9" hidden="1"/>
    <cellStyle name="Followed Hyperlink" xfId="340" builtinId="9" hidden="1"/>
    <cellStyle name="Followed Hyperlink" xfId="852" builtinId="9" hidden="1"/>
    <cellStyle name="Followed Hyperlink" xfId="798" builtinId="9" hidden="1"/>
    <cellStyle name="Followed Hyperlink" xfId="286" builtinId="9" hidden="1"/>
    <cellStyle name="Followed Hyperlink" xfId="98" builtinId="9" hidden="1"/>
    <cellStyle name="Followed Hyperlink" xfId="610" builtinId="9" hidden="1"/>
    <cellStyle name="Followed Hyperlink" xfId="1040" builtinId="9" hidden="1"/>
    <cellStyle name="Followed Hyperlink" xfId="912" builtinId="9" hidden="1"/>
    <cellStyle name="Followed Hyperlink" xfId="512" builtinId="9" hidden="1"/>
    <cellStyle name="Followed Hyperlink" xfId="816" builtinId="9" hidden="1"/>
    <cellStyle name="Followed Hyperlink" xfId="672" builtinId="9" hidden="1"/>
    <cellStyle name="Followed Hyperlink" xfId="770" builtinId="9" hidden="1"/>
    <cellStyle name="Followed Hyperlink" xfId="258" builtinId="9" hidden="1"/>
    <cellStyle name="Followed Hyperlink" xfId="126" builtinId="9" hidden="1"/>
    <cellStyle name="Followed Hyperlink" xfId="638" builtinId="9" hidden="1"/>
    <cellStyle name="Followed Hyperlink" xfId="1012" builtinId="9" hidden="1"/>
    <cellStyle name="Followed Hyperlink" xfId="500" builtinId="9" hidden="1"/>
    <cellStyle name="Followed Hyperlink" xfId="100" builtinId="9" hidden="1"/>
    <cellStyle name="Followed Hyperlink" xfId="396" builtinId="9" hidden="1"/>
    <cellStyle name="Followed Hyperlink" xfId="908" builtinId="9" hidden="1"/>
    <cellStyle name="Followed Hyperlink" xfId="742" builtinId="9" hidden="1"/>
    <cellStyle name="Followed Hyperlink" xfId="230" builtinId="9" hidden="1"/>
    <cellStyle name="Followed Hyperlink" xfId="154" builtinId="9" hidden="1"/>
    <cellStyle name="Followed Hyperlink" xfId="666" builtinId="9" hidden="1"/>
    <cellStyle name="Followed Hyperlink" xfId="984" builtinId="9" hidden="1"/>
    <cellStyle name="Followed Hyperlink" xfId="472" builtinId="9" hidden="1"/>
    <cellStyle name="Followed Hyperlink" xfId="208" builtinId="9" hidden="1"/>
    <cellStyle name="Followed Hyperlink" xfId="296" builtinId="9" hidden="1"/>
    <cellStyle name="Followed Hyperlink" xfId="936" builtinId="9" hidden="1"/>
    <cellStyle name="Followed Hyperlink" xfId="714" builtinId="9" hidden="1"/>
    <cellStyle name="Followed Hyperlink" xfId="202" builtinId="9" hidden="1"/>
    <cellStyle name="Followed Hyperlink" xfId="182" builtinId="9" hidden="1"/>
    <cellStyle name="Followed Hyperlink" xfId="694" builtinId="9" hidden="1"/>
    <cellStyle name="Followed Hyperlink" xfId="956" builtinId="9" hidden="1"/>
    <cellStyle name="Followed Hyperlink" xfId="444" builtinId="9" hidden="1"/>
    <cellStyle name="Followed Hyperlink" xfId="68" builtinId="9" hidden="1"/>
    <cellStyle name="Followed Hyperlink" xfId="452" builtinId="9" hidden="1"/>
    <cellStyle name="Followed Hyperlink" xfId="964" builtinId="9" hidden="1"/>
    <cellStyle name="Followed Hyperlink" xfId="686" builtinId="9" hidden="1"/>
    <cellStyle name="Followed Hyperlink" xfId="174" builtinId="9" hidden="1"/>
    <cellStyle name="Followed Hyperlink" xfId="818" builtinId="9" hidden="1"/>
    <cellStyle name="Followed Hyperlink" xfId="498" builtinId="9" hidden="1"/>
    <cellStyle name="Followed Hyperlink" xfId="210" builtinId="9" hidden="1"/>
    <cellStyle name="Followed Hyperlink" xfId="946" builtinId="9" hidden="1"/>
    <cellStyle name="Followed Hyperlink" xfId="992" builtinId="9" hidden="1"/>
    <cellStyle name="Followed Hyperlink" xfId="1010" builtinId="9" hidden="1"/>
    <cellStyle name="Followed Hyperlink" xfId="178" builtinId="9" hidden="1"/>
    <cellStyle name="Followed Hyperlink" xfId="530" builtinId="9" hidden="1"/>
    <cellStyle name="Followed Hyperlink" xfId="146" builtinId="9" hidden="1"/>
    <cellStyle name="Followed Hyperlink" xfId="238" builtinId="9" hidden="1"/>
    <cellStyle name="Followed Hyperlink" xfId="750" builtinId="9" hidden="1"/>
    <cellStyle name="Followed Hyperlink" xfId="900" builtinId="9" hidden="1"/>
    <cellStyle name="Followed Hyperlink" xfId="388" builtinId="9" hidden="1"/>
    <cellStyle name="Followed Hyperlink" xfId="96" builtinId="9" hidden="1"/>
    <cellStyle name="Followed Hyperlink" xfId="508" builtinId="9" hidden="1"/>
    <cellStyle name="Followed Hyperlink" xfId="1020" builtinId="9" hidden="1"/>
    <cellStyle name="Followed Hyperlink" xfId="630" builtinId="9" hidden="1"/>
    <cellStyle name="Followed Hyperlink" xfId="118" builtinId="9" hidden="1"/>
    <cellStyle name="Followed Hyperlink" xfId="266" builtinId="9" hidden="1"/>
    <cellStyle name="Followed Hyperlink" xfId="778" builtinId="9" hidden="1"/>
    <cellStyle name="Followed Hyperlink" xfId="872" builtinId="9" hidden="1"/>
    <cellStyle name="Followed Hyperlink" xfId="336" builtinId="9" hidden="1"/>
    <cellStyle name="Followed Hyperlink" xfId="272" builtinId="9" hidden="1"/>
    <cellStyle name="Followed Hyperlink" xfId="536" builtinId="9" hidden="1"/>
    <cellStyle name="Followed Hyperlink" xfId="1048" builtinId="9" hidden="1"/>
    <cellStyle name="Followed Hyperlink" xfId="602" builtinId="9" hidden="1"/>
    <cellStyle name="Followed Hyperlink" xfId="90" builtinId="9" hidden="1"/>
    <cellStyle name="Followed Hyperlink" xfId="294" builtinId="9" hidden="1"/>
    <cellStyle name="Followed Hyperlink" xfId="806" builtinId="9" hidden="1"/>
    <cellStyle name="Followed Hyperlink" xfId="844" builtinId="9" hidden="1"/>
    <cellStyle name="Followed Hyperlink" xfId="332" builtinId="9" hidden="1"/>
    <cellStyle name="Followed Hyperlink" xfId="172" builtinId="9" hidden="1"/>
    <cellStyle name="Followed Hyperlink" xfId="564" builtinId="9" hidden="1"/>
    <cellStyle name="Followed Hyperlink" xfId="1076" builtinId="9" hidden="1"/>
    <cellStyle name="Followed Hyperlink" xfId="574" builtinId="9" hidden="1"/>
    <cellStyle name="Followed Hyperlink" xfId="24" builtinId="9" hidden="1"/>
    <cellStyle name="Followed Hyperlink" xfId="322" builtinId="9" hidden="1"/>
    <cellStyle name="Followed Hyperlink" xfId="834" builtinId="9" hidden="1"/>
    <cellStyle name="Followed Hyperlink" xfId="720" builtinId="9" hidden="1"/>
    <cellStyle name="Followed Hyperlink" xfId="688" builtinId="9" hidden="1"/>
    <cellStyle name="Followed Hyperlink" xfId="560" builtinId="9" hidden="1"/>
    <cellStyle name="Followed Hyperlink" xfId="864" builtinId="9" hidden="1"/>
    <cellStyle name="Followed Hyperlink" xfId="1058" builtinId="9" hidden="1"/>
    <cellStyle name="Followed Hyperlink" xfId="546" builtinId="9" hidden="1"/>
    <cellStyle name="Followed Hyperlink" xfId="122" builtinId="9" hidden="1"/>
    <cellStyle name="Followed Hyperlink" xfId="60" builtinId="9" hidden="1"/>
    <cellStyle name="Followed Hyperlink" xfId="262" builtinId="9" hidden="1"/>
    <cellStyle name="Followed Hyperlink" xfId="774" builtinId="9" hidden="1"/>
    <cellStyle name="Followed Hyperlink" xfId="1030" builtinId="9" hidden="1"/>
    <cellStyle name="Followed Hyperlink" xfId="876" builtinId="9" hidden="1"/>
    <cellStyle name="Followed Hyperlink" xfId="364" builtinId="9" hidden="1"/>
    <cellStyle name="Followed Hyperlink" xfId="164" builtinId="9" hidden="1"/>
    <cellStyle name="Followed Hyperlink" xfId="108" builtinId="9" hidden="1"/>
    <cellStyle name="Followed Hyperlink" xfId="532" builtinId="9" hidden="1"/>
    <cellStyle name="Followed Hyperlink" xfId="788" builtinId="9" hidden="1"/>
    <cellStyle name="Followed Hyperlink" xfId="1044" builtinId="9" hidden="1"/>
    <cellStyle name="Followed Hyperlink" xfId="606" builtinId="9" hidden="1"/>
    <cellStyle name="Followed Hyperlink" xfId="350" builtinId="9" hidden="1"/>
    <cellStyle name="Followed Hyperlink" xfId="94" builtinId="9" hidden="1"/>
    <cellStyle name="Followed Hyperlink" xfId="290" builtinId="9" hidden="1"/>
    <cellStyle name="Followed Hyperlink" xfId="42" builtinId="9" hidden="1"/>
    <cellStyle name="Followed Hyperlink" xfId="862" builtinId="9" hidden="1"/>
    <cellStyle name="Followed Hyperlink" xfId="276" builtinId="9" hidden="1"/>
    <cellStyle name="Followed Hyperlink" xfId="620" builtinId="9" hidden="1"/>
    <cellStyle name="Followed Hyperlink" xfId="518" builtinId="9" hidden="1"/>
    <cellStyle name="Followed Hyperlink" xfId="378" builtinId="9" hidden="1"/>
    <cellStyle name="Followed Hyperlink" xfId="416" builtinId="9" hidden="1"/>
    <cellStyle name="Followed Hyperlink" xfId="504" builtinId="9" hidden="1"/>
    <cellStyle name="Followed Hyperlink" xfId="1016" builtinId="9" hidden="1"/>
    <cellStyle name="Followed Hyperlink" xfId="890" builtinId="9" hidden="1"/>
    <cellStyle name="Followed Hyperlink" xfId="634" builtinId="9" hidden="1"/>
    <cellStyle name="Followed Hyperlink" xfId="760" builtinId="9" hidden="1"/>
    <cellStyle name="Followed Hyperlink" xfId="344" builtinId="9" hidden="1"/>
    <cellStyle name="Followed Hyperlink" xfId="216" builtinId="9" hidden="1"/>
    <cellStyle name="Followed Hyperlink" xfId="320" builtinId="9" hidden="1"/>
    <cellStyle name="Followed Hyperlink" xfId="648" builtinId="9" hidden="1"/>
    <cellStyle name="Hyperlink" xfId="613" builtinId="8" hidden="1"/>
    <cellStyle name="Hyperlink" xfId="1037" builtinId="8" hidden="1"/>
    <cellStyle name="Hyperlink" xfId="781" builtinId="8" hidden="1"/>
    <cellStyle name="Hyperlink" xfId="539" builtinId="8" hidden="1"/>
    <cellStyle name="Hyperlink" xfId="593" builtinId="8" hidden="1"/>
    <cellStyle name="Hyperlink" xfId="1021" builtinId="8" hidden="1"/>
    <cellStyle name="Hyperlink" xfId="933" builtinId="8" hidden="1"/>
    <cellStyle name="Hyperlink" xfId="943" builtinId="8" hidden="1"/>
    <cellStyle name="Hyperlink" xfId="947" builtinId="8" hidden="1"/>
    <cellStyle name="Hyperlink" xfId="923" builtinId="8" hidden="1"/>
    <cellStyle name="Hyperlink" xfId="927" builtinId="8" hidden="1"/>
    <cellStyle name="Hyperlink" xfId="903" builtinId="8" hidden="1"/>
    <cellStyle name="Hyperlink" xfId="917" builtinId="8" hidden="1"/>
    <cellStyle name="Hyperlink" xfId="1031" builtinId="8" hidden="1"/>
    <cellStyle name="Hyperlink" xfId="1019" builtinId="8" hidden="1"/>
    <cellStyle name="Hyperlink" xfId="977" builtinId="8" hidden="1"/>
    <cellStyle name="Hyperlink" xfId="777" builtinId="8" hidden="1"/>
    <cellStyle name="Hyperlink" xfId="913" builtinId="8" hidden="1"/>
    <cellStyle name="Hyperlink" xfId="1075" builtinId="8" hidden="1"/>
    <cellStyle name="Hyperlink" xfId="1061" builtinId="8" hidden="1"/>
    <cellStyle name="Hyperlink" xfId="189" builtinId="8" hidden="1"/>
    <cellStyle name="Hyperlink" xfId="381" builtinId="8" hidden="1"/>
    <cellStyle name="Hyperlink" xfId="353" builtinId="8" hidden="1"/>
    <cellStyle name="Hyperlink" xfId="325" builtinId="8" hidden="1"/>
    <cellStyle name="Hyperlink" xfId="271" builtinId="8" hidden="1"/>
    <cellStyle name="Hyperlink" xfId="243" builtinId="8" hidden="1"/>
    <cellStyle name="Hyperlink" xfId="215" builtinId="8" hidden="1"/>
    <cellStyle name="Hyperlink" xfId="401" builtinId="8" hidden="1"/>
    <cellStyle name="Hyperlink" xfId="255" builtinId="8" hidden="1"/>
    <cellStyle name="Hyperlink" xfId="949" builtinId="8" hidden="1"/>
    <cellStyle name="Hyperlink" xfId="929" builtinId="8" hidden="1"/>
    <cellStyle name="Hyperlink" xfId="881" builtinId="8" hidden="1"/>
    <cellStyle name="Hyperlink" xfId="865" builtinId="8" hidden="1"/>
    <cellStyle name="Hyperlink" xfId="801" builtinId="8" hidden="1"/>
    <cellStyle name="Hyperlink" xfId="785" builtinId="8" hidden="1"/>
    <cellStyle name="Hyperlink" xfId="753" builtinId="8" hidden="1"/>
    <cellStyle name="Hyperlink" xfId="975" builtinId="8" hidden="1"/>
    <cellStyle name="Hyperlink" xfId="979" builtinId="8" hidden="1"/>
    <cellStyle name="Hyperlink" xfId="991" builtinId="8" hidden="1"/>
    <cellStyle name="Hyperlink" xfId="1011" builtinId="8" hidden="1"/>
    <cellStyle name="Hyperlink" xfId="809" builtinId="8" hidden="1"/>
    <cellStyle name="Hyperlink" xfId="1067" builtinId="8" hidden="1"/>
    <cellStyle name="Hyperlink" xfId="1065" builtinId="8" hidden="1"/>
    <cellStyle name="Hyperlink" xfId="1041" builtinId="8" hidden="1"/>
    <cellStyle name="Hyperlink" xfId="1033" builtinId="8" hidden="1"/>
    <cellStyle name="Hyperlink" xfId="969" builtinId="8" hidden="1"/>
    <cellStyle name="Hyperlink" xfId="721" builtinId="8" hidden="1"/>
    <cellStyle name="Hyperlink" xfId="1045" builtinId="8" hidden="1"/>
    <cellStyle name="Hyperlink" xfId="1053" builtinId="8" hidden="1"/>
    <cellStyle name="Hyperlink" xfId="553" builtinId="8" hidden="1"/>
    <cellStyle name="Hyperlink" xfId="213" builtinId="8" hidden="1"/>
    <cellStyle name="Hyperlink" xfId="385" builtinId="8" hidden="1"/>
    <cellStyle name="Hyperlink" xfId="1035" builtinId="8" hidden="1"/>
    <cellStyle name="Hyperlink" xfId="1001" builtinId="8" hidden="1"/>
    <cellStyle name="Hyperlink" xfId="1013" builtinId="8" hidden="1"/>
    <cellStyle name="Hyperlink" xfId="989" builtinId="8" hidden="1"/>
    <cellStyle name="Hyperlink" xfId="1055" builtinId="8" hidden="1"/>
    <cellStyle name="Hyperlink" xfId="905" builtinId="8" hidden="1"/>
    <cellStyle name="Hyperlink" xfId="873" builtinId="8" hidden="1"/>
    <cellStyle name="Hyperlink" xfId="199" builtinId="8" hidden="1"/>
    <cellStyle name="Hyperlink" xfId="369" builtinId="8" hidden="1"/>
    <cellStyle name="Hyperlink" xfId="641" builtinId="8" hidden="1"/>
    <cellStyle name="Hyperlink" xfId="961" builtinId="8" hidden="1"/>
    <cellStyle name="Hyperlink" xfId="955" builtinId="8" hidden="1"/>
    <cellStyle name="Hyperlink" xfId="911" builtinId="8" hidden="1"/>
    <cellStyle name="Hyperlink" xfId="959" builtinId="8" hidden="1"/>
    <cellStyle name="Hyperlink" xfId="239" builtinId="8" hidden="1"/>
    <cellStyle name="Hyperlink" xfId="697" builtinId="8" hidden="1"/>
    <cellStyle name="Hyperlink" xfId="711" builtinId="8" hidden="1"/>
    <cellStyle name="Hyperlink" xfId="845" builtinId="8" hidden="1"/>
    <cellStyle name="Hyperlink" xfId="879" builtinId="8" hidden="1"/>
    <cellStyle name="Hyperlink" xfId="847" builtinId="8" hidden="1"/>
    <cellStyle name="Hyperlink" xfId="791" builtinId="8" hidden="1"/>
    <cellStyle name="Hyperlink" xfId="771" builtinId="8" hidden="1"/>
    <cellStyle name="Hyperlink" xfId="735" builtinId="8" hidden="1"/>
    <cellStyle name="Hyperlink" xfId="683" builtinId="8" hidden="1"/>
    <cellStyle name="Hyperlink" xfId="647" builtinId="8" hidden="1"/>
    <cellStyle name="Hyperlink" xfId="623" builtinId="8" hidden="1"/>
    <cellStyle name="Hyperlink" xfId="1027" builtinId="8" hidden="1"/>
    <cellStyle name="Hyperlink" xfId="921" builtinId="8" hidden="1"/>
    <cellStyle name="Hyperlink" xfId="665" builtinId="8" hidden="1"/>
    <cellStyle name="Hyperlink" xfId="491" builtinId="8" hidden="1"/>
    <cellStyle name="Hyperlink" xfId="581" builtinId="8" hidden="1"/>
    <cellStyle name="Hyperlink" xfId="413" builtinId="8" hidden="1"/>
    <cellStyle name="Hyperlink" xfId="751" builtinId="8" hidden="1"/>
    <cellStyle name="Hyperlink" xfId="377" builtinId="8" hidden="1"/>
    <cellStyle name="Hyperlink" xfId="93" builtinId="8" hidden="1"/>
    <cellStyle name="Hyperlink" xfId="9" builtinId="8" hidden="1"/>
    <cellStyle name="Hyperlink" xfId="313" builtinId="8" hidden="1"/>
    <cellStyle name="Hyperlink" xfId="145" builtinId="8" hidden="1"/>
    <cellStyle name="Hyperlink" xfId="151" builtinId="8" hidden="1"/>
    <cellStyle name="Hyperlink" xfId="895" builtinId="8" hidden="1"/>
    <cellStyle name="Hyperlink" xfId="615" builtinId="8" hidden="1"/>
    <cellStyle name="Hyperlink" xfId="957" builtinId="8" hidden="1"/>
    <cellStyle name="Hyperlink" xfId="679" builtinId="8" hidden="1"/>
    <cellStyle name="Hyperlink" xfId="149" builtinId="8" hidden="1"/>
    <cellStyle name="Hyperlink" xfId="417" builtinId="8" hidden="1"/>
    <cellStyle name="Hyperlink" xfId="241" builtinId="8" hidden="1"/>
    <cellStyle name="Hyperlink" xfId="327" builtinId="8" hidden="1"/>
    <cellStyle name="Hyperlink" xfId="461" builtinId="8" hidden="1"/>
    <cellStyle name="Hyperlink" xfId="439" builtinId="8" hidden="1"/>
    <cellStyle name="Hyperlink" xfId="813" builtinId="8" hidden="1"/>
    <cellStyle name="Hyperlink" xfId="519" builtinId="8" hidden="1"/>
    <cellStyle name="Hyperlink" xfId="759" builtinId="8" hidden="1"/>
    <cellStyle name="Hyperlink" xfId="499" builtinId="8" hidden="1"/>
    <cellStyle name="Hyperlink" xfId="515" builtinId="8" hidden="1"/>
    <cellStyle name="Hyperlink" xfId="459" builtinId="8" hidden="1"/>
    <cellStyle name="Hyperlink" xfId="437" builtinId="8" hidden="1"/>
    <cellStyle name="Hyperlink" xfId="557" builtinId="8" hidden="1"/>
    <cellStyle name="Hyperlink" xfId="715" builtinId="8" hidden="1"/>
    <cellStyle name="Hyperlink" xfId="827" builtinId="8" hidden="1"/>
    <cellStyle name="Hyperlink" xfId="527" builtinId="8" hidden="1"/>
    <cellStyle name="Hyperlink" xfId="463" builtinId="8" hidden="1"/>
    <cellStyle name="Hyperlink" xfId="391" builtinId="8" hidden="1"/>
    <cellStyle name="Hyperlink" xfId="483" builtinId="8" hidden="1"/>
    <cellStyle name="Hyperlink" xfId="37" builtinId="8" hidden="1"/>
    <cellStyle name="Hyperlink" xfId="207" builtinId="8" hidden="1"/>
    <cellStyle name="Hyperlink" xfId="1047" builtinId="8" hidden="1"/>
    <cellStyle name="Hyperlink" xfId="569" builtinId="8" hidden="1"/>
    <cellStyle name="Hyperlink" xfId="409" builtinId="8" hidden="1"/>
    <cellStyle name="Hyperlink" xfId="567" builtinId="8" hidden="1"/>
    <cellStyle name="Hyperlink" xfId="447" builtinId="8" hidden="1"/>
    <cellStyle name="Hyperlink" xfId="451" builtinId="8" hidden="1"/>
    <cellStyle name="Hyperlink" xfId="33" builtinId="8" hidden="1"/>
    <cellStyle name="Hyperlink" xfId="745" builtinId="8" hidden="1"/>
    <cellStyle name="Hyperlink" xfId="545" builtinId="8" hidden="1"/>
    <cellStyle name="Hyperlink" xfId="283" builtinId="8" hidden="1"/>
    <cellStyle name="Hyperlink" xfId="341" builtinId="8" hidden="1"/>
    <cellStyle name="Hyperlink" xfId="1043" builtinId="8" hidden="1"/>
    <cellStyle name="Hyperlink" xfId="939" builtinId="8" hidden="1"/>
    <cellStyle name="Hyperlink" xfId="901" builtinId="8" hidden="1"/>
    <cellStyle name="Hyperlink" xfId="925" builtinId="8" hidden="1"/>
    <cellStyle name="Hyperlink" xfId="1023" builtinId="8" hidden="1"/>
    <cellStyle name="Hyperlink" xfId="1007" builtinId="8" hidden="1"/>
    <cellStyle name="Hyperlink" xfId="769" builtinId="8" hidden="1"/>
    <cellStyle name="Hyperlink" xfId="945" builtinId="8" hidden="1"/>
    <cellStyle name="Hyperlink" xfId="1025" builtinId="8" hidden="1"/>
    <cellStyle name="Hyperlink" xfId="1073" builtinId="8" hidden="1"/>
    <cellStyle name="Hyperlink" xfId="465" builtinId="8" hidden="1"/>
    <cellStyle name="Hyperlink" xfId="667" builtinId="8" hidden="1"/>
    <cellStyle name="Hyperlink" xfId="629" builtinId="8" hidden="1"/>
    <cellStyle name="Hyperlink" xfId="973" builtinId="8" hidden="1"/>
    <cellStyle name="Hyperlink" xfId="1015" builtinId="8" hidden="1"/>
    <cellStyle name="Hyperlink" xfId="1017" builtinId="8" hidden="1"/>
    <cellStyle name="Hyperlink" xfId="203" builtinId="8" hidden="1"/>
    <cellStyle name="Hyperlink" xfId="311" builtinId="8" hidden="1"/>
    <cellStyle name="Hyperlink" xfId="349" builtinId="8" hidden="1"/>
    <cellStyle name="Hyperlink" xfId="23" builtinId="8" hidden="1"/>
    <cellStyle name="Hyperlink" xfId="1" builtinId="8" hidden="1"/>
    <cellStyle name="Hyperlink" xfId="15" builtinId="8" hidden="1"/>
    <cellStyle name="Hyperlink" xfId="161" builtinId="8" hidden="1"/>
    <cellStyle name="Hyperlink" xfId="127" builtinId="8" hidden="1"/>
    <cellStyle name="Hyperlink" xfId="113" builtinId="8" hidden="1"/>
    <cellStyle name="Hyperlink" xfId="217" builtinId="8" hidden="1"/>
    <cellStyle name="Hyperlink" xfId="737" builtinId="8" hidden="1"/>
    <cellStyle name="Hyperlink" xfId="681" builtinId="8" hidden="1"/>
    <cellStyle name="Hyperlink" xfId="657" builtinId="8" hidden="1"/>
    <cellStyle name="Hyperlink" xfId="609" builtinId="8" hidden="1"/>
    <cellStyle name="Hyperlink" xfId="585" builtinId="8" hidden="1"/>
    <cellStyle name="Hyperlink" xfId="529" builtinId="8" hidden="1"/>
    <cellStyle name="Hyperlink" xfId="513" builtinId="8" hidden="1"/>
    <cellStyle name="Hyperlink" xfId="457" builtinId="8" hidden="1"/>
    <cellStyle name="Hyperlink" xfId="425" builtinId="8" hidden="1"/>
    <cellStyle name="Hyperlink" xfId="393" builtinId="8" hidden="1"/>
    <cellStyle name="Hyperlink" xfId="167" builtinId="8" hidden="1"/>
    <cellStyle name="Hyperlink" xfId="191" builtinId="8" hidden="1"/>
    <cellStyle name="Hyperlink" xfId="195" builtinId="8" hidden="1"/>
    <cellStyle name="Hyperlink" xfId="205" builtinId="8" hidden="1"/>
    <cellStyle name="Hyperlink" xfId="219" builtinId="8" hidden="1"/>
    <cellStyle name="Hyperlink" xfId="225" builtinId="8" hidden="1"/>
    <cellStyle name="Hyperlink" xfId="231" builtinId="8" hidden="1"/>
    <cellStyle name="Hyperlink" xfId="253" builtinId="8" hidden="1"/>
    <cellStyle name="Hyperlink" xfId="259" builtinId="8" hidden="1"/>
    <cellStyle name="Hyperlink" xfId="269" builtinId="8" hidden="1"/>
    <cellStyle name="Hyperlink" xfId="277" builtinId="8" hidden="1"/>
    <cellStyle name="Hyperlink" xfId="291" builtinId="8" hidden="1"/>
    <cellStyle name="Hyperlink" xfId="301" builtinId="8" hidden="1"/>
    <cellStyle name="Hyperlink" xfId="317" builtinId="8" hidden="1"/>
    <cellStyle name="Hyperlink" xfId="323" builtinId="8" hidden="1"/>
    <cellStyle name="Hyperlink" xfId="333" builtinId="8" hidden="1"/>
    <cellStyle name="Hyperlink" xfId="343" builtinId="8" hidden="1"/>
    <cellStyle name="Hyperlink" xfId="363" builtinId="8" hidden="1"/>
    <cellStyle name="Hyperlink" xfId="365" builtinId="8" hidden="1"/>
    <cellStyle name="Hyperlink" xfId="379" builtinId="8" hidden="1"/>
    <cellStyle name="Hyperlink" xfId="361" builtinId="8" hidden="1"/>
    <cellStyle name="Hyperlink" xfId="359" builtinId="8" hidden="1"/>
    <cellStyle name="Hyperlink" xfId="355" builtinId="8" hidden="1"/>
    <cellStyle name="Hyperlink" xfId="319" builtinId="8" hidden="1"/>
    <cellStyle name="Hyperlink" xfId="279" builtinId="8" hidden="1"/>
    <cellStyle name="Hyperlink" xfId="351" builtinId="8" hidden="1"/>
    <cellStyle name="Hyperlink" xfId="295" builtinId="8" hidden="1"/>
    <cellStyle name="Hyperlink" xfId="235" builtinId="8" hidden="1"/>
    <cellStyle name="Hyperlink" xfId="521" builtinId="8" hidden="1"/>
    <cellStyle name="Hyperlink" xfId="713" builtinId="8" hidden="1"/>
    <cellStyle name="Hyperlink" xfId="71" builtinId="8" hidden="1"/>
    <cellStyle name="Hyperlink" xfId="261" builtinId="8" hidden="1"/>
    <cellStyle name="Hyperlink" xfId="965" builtinId="8" hidden="1"/>
    <cellStyle name="Hyperlink" xfId="1009" builtinId="8" hidden="1"/>
    <cellStyle name="Hyperlink" xfId="793" builtinId="8" hidden="1"/>
    <cellStyle name="Hyperlink" xfId="53" builtinId="8" hidden="1"/>
    <cellStyle name="Hyperlink" xfId="63" builtinId="8" hidden="1"/>
    <cellStyle name="Hyperlink" xfId="95" builtinId="8" hidden="1"/>
    <cellStyle name="Hyperlink" xfId="105" builtinId="8" hidden="1"/>
    <cellStyle name="Hyperlink" xfId="109" builtinId="8" hidden="1"/>
    <cellStyle name="Hyperlink" xfId="169" builtinId="8" hidden="1"/>
    <cellStyle name="Hyperlink" xfId="83" builtinId="8" hidden="1"/>
    <cellStyle name="Hyperlink" xfId="87" builtinId="8" hidden="1"/>
    <cellStyle name="Hyperlink" xfId="265" builtinId="8" hidden="1"/>
    <cellStyle name="Hyperlink" xfId="233" builtinId="8" hidden="1"/>
    <cellStyle name="Hyperlink" xfId="77" builtinId="8" hidden="1"/>
    <cellStyle name="Hyperlink" xfId="65" builtinId="8" hidden="1"/>
    <cellStyle name="Hyperlink" xfId="51" builtinId="8" hidden="1"/>
    <cellStyle name="Hyperlink" xfId="89" builtinId="8" hidden="1"/>
    <cellStyle name="Hyperlink" xfId="141" builtinId="8" hidden="1"/>
    <cellStyle name="Hyperlink" xfId="257" builtinId="8" hidden="1"/>
    <cellStyle name="Hyperlink" xfId="185" builtinId="8" hidden="1"/>
    <cellStyle name="Hyperlink" xfId="31" builtinId="8" hidden="1"/>
    <cellStyle name="Hyperlink" xfId="7" builtinId="8" hidden="1"/>
    <cellStyle name="Hyperlink" xfId="35" builtinId="8" hidden="1"/>
    <cellStyle name="Hyperlink" xfId="637" builtinId="8" hidden="1"/>
    <cellStyle name="Hyperlink" xfId="767" builtinId="8" hidden="1"/>
    <cellStyle name="Hyperlink" xfId="893" builtinId="8" hidden="1"/>
    <cellStyle name="Hyperlink" xfId="855" builtinId="8" hidden="1"/>
    <cellStyle name="Hyperlink" xfId="819" builtinId="8" hidden="1"/>
    <cellStyle name="Hyperlink" xfId="805" builtinId="8" hidden="1"/>
    <cellStyle name="Hyperlink" xfId="747" builtinId="8" hidden="1"/>
    <cellStyle name="Hyperlink" xfId="709" builtinId="8" hidden="1"/>
    <cellStyle name="Hyperlink" xfId="671" builtinId="8" hidden="1"/>
    <cellStyle name="Hyperlink" xfId="635" builtinId="8" hidden="1"/>
    <cellStyle name="Hyperlink" xfId="919" builtinId="8" hidden="1"/>
    <cellStyle name="Hyperlink" xfId="725" builtinId="8" hidden="1"/>
    <cellStyle name="Hyperlink" xfId="111" builtinId="8" hidden="1"/>
    <cellStyle name="Hyperlink" xfId="99" builtinId="8" hidden="1"/>
    <cellStyle name="Hyperlink" xfId="91" builtinId="8" hidden="1"/>
    <cellStyle name="Hyperlink" xfId="375" builtinId="8" hidden="1"/>
    <cellStyle name="Hyperlink" xfId="357" builtinId="8" hidden="1"/>
    <cellStyle name="Hyperlink" xfId="339" builtinId="8" hidden="1"/>
    <cellStyle name="Hyperlink" xfId="285" builtinId="8" hidden="1"/>
    <cellStyle name="Hyperlink" xfId="267" builtinId="8" hidden="1"/>
    <cellStyle name="Hyperlink" xfId="229" builtinId="8" hidden="1"/>
    <cellStyle name="Hyperlink" xfId="131" builtinId="8" hidden="1"/>
    <cellStyle name="Hyperlink" xfId="139" builtinId="8" hidden="1"/>
    <cellStyle name="Hyperlink" xfId="143" builtinId="8" hidden="1"/>
    <cellStyle name="Hyperlink" xfId="157" builtinId="8" hidden="1"/>
    <cellStyle name="Hyperlink" xfId="163" builtinId="8" hidden="1"/>
    <cellStyle name="Hyperlink" xfId="43" builtinId="8" hidden="1"/>
    <cellStyle name="Hyperlink" xfId="293" builtinId="8" hidden="1"/>
    <cellStyle name="Hyperlink" xfId="13" builtinId="8" hidden="1"/>
    <cellStyle name="Hyperlink" xfId="17" builtinId="8" hidden="1"/>
    <cellStyle name="Hyperlink" xfId="11" builtinId="8" hidden="1"/>
    <cellStyle name="Hyperlink" xfId="75" builtinId="8" hidden="1"/>
    <cellStyle name="Hyperlink" xfId="67" builtinId="8" hidden="1"/>
    <cellStyle name="Hyperlink" xfId="159" builtinId="8" hidden="1"/>
    <cellStyle name="Hyperlink" xfId="133" builtinId="8" hidden="1"/>
    <cellStyle name="Hyperlink" xfId="193" builtinId="8" hidden="1"/>
    <cellStyle name="Hyperlink" xfId="19" builtinId="8" hidden="1"/>
    <cellStyle name="Hyperlink" xfId="25" builtinId="8" hidden="1"/>
    <cellStyle name="Hyperlink" xfId="27" builtinId="8" hidden="1"/>
    <cellStyle name="Hyperlink" xfId="953" builtinId="8" hidden="1"/>
    <cellStyle name="Hyperlink" xfId="669" builtinId="8" hidden="1"/>
    <cellStyle name="Hyperlink" xfId="701" builtinId="8" hidden="1"/>
    <cellStyle name="Hyperlink" xfId="899" builtinId="8" hidden="1"/>
    <cellStyle name="Hyperlink" xfId="69" builtinId="8" hidden="1"/>
    <cellStyle name="Hyperlink" xfId="121" builtinId="8" hidden="1"/>
    <cellStyle name="Hyperlink" xfId="3" builtinId="8" hidden="1"/>
    <cellStyle name="Hyperlink" xfId="45" builtinId="8" hidden="1"/>
    <cellStyle name="Hyperlink" xfId="155" builtinId="8" hidden="1"/>
    <cellStyle name="Hyperlink" xfId="29" builtinId="8" hidden="1"/>
    <cellStyle name="Hyperlink" xfId="303" builtinId="8" hidden="1"/>
    <cellStyle name="Hyperlink" xfId="249" builtinId="8" hidden="1"/>
    <cellStyle name="Hyperlink" xfId="367" builtinId="8" hidden="1"/>
    <cellStyle name="Hyperlink" xfId="651" builtinId="8" hidden="1"/>
    <cellStyle name="Hyperlink" xfId="783" builtinId="8" hidden="1"/>
    <cellStyle name="Hyperlink" xfId="877" builtinId="8" hidden="1"/>
    <cellStyle name="Hyperlink" xfId="601" builtinId="8" hidden="1"/>
    <cellStyle name="Hyperlink" xfId="125" builtinId="8" hidden="1"/>
    <cellStyle name="Hyperlink" xfId="135" builtinId="8" hidden="1"/>
    <cellStyle name="Hyperlink" xfId="117" builtinId="8" hidden="1"/>
    <cellStyle name="Hyperlink" xfId="201" builtinId="8" hidden="1"/>
    <cellStyle name="Hyperlink" xfId="123" builtinId="8" hidden="1"/>
    <cellStyle name="Hyperlink" xfId="153" builtinId="8" hidden="1"/>
    <cellStyle name="Hyperlink" xfId="703" builtinId="8" hidden="1"/>
    <cellStyle name="Hyperlink" xfId="165" builtinId="8" hidden="1"/>
    <cellStyle name="Hyperlink" xfId="181" builtinId="8" hidden="1"/>
    <cellStyle name="Hyperlink" xfId="309" builtinId="8" hidden="1"/>
    <cellStyle name="Hyperlink" xfId="335" builtinId="8" hidden="1"/>
    <cellStyle name="Hyperlink" xfId="373" builtinId="8" hidden="1"/>
    <cellStyle name="Hyperlink" xfId="337" builtinId="8" hidden="1"/>
    <cellStyle name="Hyperlink" xfId="307" builtinId="8" hidden="1"/>
    <cellStyle name="Hyperlink" xfId="273" builtinId="8" hidden="1"/>
    <cellStyle name="Hyperlink" xfId="251" builtinId="8" hidden="1"/>
    <cellStyle name="Hyperlink" xfId="209" builtinId="8" hidden="1"/>
    <cellStyle name="Hyperlink" xfId="177" builtinId="8" hidden="1"/>
    <cellStyle name="Hyperlink" xfId="433" builtinId="8" hidden="1"/>
    <cellStyle name="Hyperlink" xfId="577" builtinId="8" hidden="1"/>
    <cellStyle name="Hyperlink" xfId="673" builtinId="8" hidden="1"/>
    <cellStyle name="Hyperlink" xfId="103" builtinId="8" hidden="1"/>
    <cellStyle name="Hyperlink" xfId="61" builtinId="8" hidden="1"/>
    <cellStyle name="Hyperlink" xfId="81" builtinId="8" hidden="1"/>
    <cellStyle name="Hyperlink" xfId="505" builtinId="8" hidden="1"/>
    <cellStyle name="Hyperlink" xfId="619" builtinId="8" hidden="1"/>
    <cellStyle name="Hyperlink" xfId="1039" builtinId="8" hidden="1"/>
    <cellStyle name="Hyperlink" xfId="841" builtinId="8" hidden="1"/>
    <cellStyle name="Hyperlink" xfId="935" builtinId="8" hidden="1"/>
    <cellStyle name="Hyperlink" xfId="833" builtinId="8" hidden="1"/>
    <cellStyle name="Hyperlink" xfId="227" builtinId="8" hidden="1"/>
    <cellStyle name="Hyperlink" xfId="887" builtinId="8" hidden="1"/>
    <cellStyle name="Hyperlink" xfId="509" builtinId="8" hidden="1"/>
    <cellStyle name="Hyperlink" xfId="983" builtinId="8" hidden="1"/>
    <cellStyle name="Hyperlink" xfId="397" builtinId="8" hidden="1"/>
    <cellStyle name="Hyperlink" xfId="803" builtinId="8" hidden="1"/>
    <cellStyle name="Hyperlink" xfId="579" builtinId="8" hidden="1"/>
    <cellStyle name="Hyperlink" xfId="543" builtinId="8" hidden="1"/>
    <cellStyle name="Hyperlink" xfId="587" builtinId="8" hidden="1"/>
    <cellStyle name="Hyperlink" xfId="329" builtinId="8" hidden="1"/>
    <cellStyle name="Hyperlink" xfId="705" builtinId="8" hidden="1"/>
    <cellStyle name="Hyperlink" xfId="633" builtinId="8" hidden="1"/>
    <cellStyle name="Hyperlink" xfId="119" builtinId="8" hidden="1"/>
    <cellStyle name="Hyperlink" xfId="449" builtinId="8" hidden="1"/>
    <cellStyle name="Hyperlink" xfId="583" builtinId="8" hidden="1"/>
    <cellStyle name="Hyperlink" xfId="175" builtinId="8" hidden="1"/>
    <cellStyle name="Hyperlink" xfId="941" builtinId="8" hidden="1"/>
    <cellStyle name="Hyperlink" xfId="707" builtinId="8" hidden="1"/>
    <cellStyle name="Hyperlink" xfId="821" builtinId="8" hidden="1"/>
    <cellStyle name="Hyperlink" xfId="823" builtinId="8" hidden="1"/>
    <cellStyle name="Hyperlink" xfId="999" builtinId="8" hidden="1"/>
    <cellStyle name="Hyperlink" xfId="971" builtinId="8" hidden="1"/>
    <cellStyle name="Hyperlink" xfId="299" builtinId="8" hidden="1"/>
    <cellStyle name="Hyperlink" xfId="817" builtinId="8" hidden="1"/>
    <cellStyle name="Hyperlink" xfId="1077" builtinId="8" hidden="1"/>
    <cellStyle name="Hyperlink" xfId="237" builtinId="8" hidden="1"/>
    <cellStyle name="Hyperlink" xfId="1051" builtinId="8" hidden="1"/>
    <cellStyle name="Hyperlink" xfId="993" builtinId="8" hidden="1"/>
    <cellStyle name="Hyperlink" xfId="1071" builtinId="8" hidden="1"/>
    <cellStyle name="Hyperlink" xfId="997" builtinId="8" hidden="1"/>
    <cellStyle name="Hyperlink" xfId="967" builtinId="8" hidden="1"/>
    <cellStyle name="Hyperlink" xfId="849" builtinId="8" hidden="1"/>
    <cellStyle name="Hyperlink" xfId="937" builtinId="8" hidden="1"/>
    <cellStyle name="Hyperlink" xfId="187" builtinId="8" hidden="1"/>
    <cellStyle name="Hyperlink" xfId="315" builtinId="8" hidden="1"/>
    <cellStyle name="Hyperlink" xfId="287" builtinId="8" hidden="1"/>
    <cellStyle name="Hyperlink" xfId="1057" builtinId="8" hidden="1"/>
    <cellStyle name="Hyperlink" xfId="1003" builtinId="8" hidden="1"/>
    <cellStyle name="Hyperlink" xfId="907" builtinId="8" hidden="1"/>
    <cellStyle name="Hyperlink" xfId="915" builtinId="8" hidden="1"/>
    <cellStyle name="Hyperlink" xfId="1029" builtinId="8" hidden="1"/>
    <cellStyle name="Hyperlink" xfId="435" builtinId="8" hidden="1"/>
    <cellStyle name="Hyperlink" xfId="661" builtinId="8" hidden="1"/>
    <cellStyle name="Hyperlink" xfId="147" builtinId="8" hidden="1"/>
    <cellStyle name="Hyperlink" xfId="21" builtinId="8" hidden="1"/>
    <cellStyle name="Hyperlink" xfId="889" builtinId="8" hidden="1"/>
    <cellStyle name="Hyperlink" xfId="931" builtinId="8" hidden="1"/>
    <cellStyle name="Hyperlink" xfId="1063" builtinId="8" hidden="1"/>
    <cellStyle name="Hyperlink" xfId="897" builtinId="8" hidden="1"/>
    <cellStyle name="Hyperlink" xfId="981" builtinId="8" hidden="1"/>
    <cellStyle name="Hyperlink" xfId="987" builtinId="8" hidden="1"/>
    <cellStyle name="Hyperlink" xfId="383" builtinId="8" hidden="1"/>
    <cellStyle name="Hyperlink" xfId="429" builtinId="8" hidden="1"/>
    <cellStyle name="Hyperlink" xfId="221" builtinId="8" hidden="1"/>
    <cellStyle name="Hyperlink" xfId="985" builtinId="8" hidden="1"/>
    <cellStyle name="Hyperlink" xfId="687" builtinId="8" hidden="1"/>
    <cellStyle name="Hyperlink" xfId="763" builtinId="8" hidden="1"/>
    <cellStyle name="Hyperlink" xfId="839" builtinId="8" hidden="1"/>
    <cellStyle name="Hyperlink" xfId="57" builtinId="8" hidden="1"/>
    <cellStyle name="Hyperlink" xfId="321" builtinId="8" hidden="1"/>
    <cellStyle name="Hyperlink" xfId="101" builtinId="8" hidden="1"/>
    <cellStyle name="Hyperlink" xfId="281" builtinId="8" hidden="1"/>
    <cellStyle name="Hyperlink" xfId="85" builtinId="8" hidden="1"/>
    <cellStyle name="Hyperlink" xfId="97" builtinId="8" hidden="1"/>
    <cellStyle name="Hyperlink" xfId="55" builtinId="8" hidden="1"/>
    <cellStyle name="Hyperlink" xfId="39" builtinId="8" hidden="1"/>
    <cellStyle name="Hyperlink" xfId="247" builtinId="8" hidden="1"/>
    <cellStyle name="Hyperlink" xfId="331" builtinId="8" hidden="1"/>
    <cellStyle name="Hyperlink" xfId="107" builtinId="8" hidden="1"/>
    <cellStyle name="Hyperlink" xfId="59" builtinId="8" hidden="1"/>
    <cellStyle name="Hyperlink" xfId="5" builtinId="8" hidden="1"/>
    <cellStyle name="Hyperlink" xfId="73" builtinId="8" hidden="1"/>
    <cellStyle name="Hyperlink" xfId="1005" builtinId="8" hidden="1"/>
    <cellStyle name="Hyperlink" xfId="497" builtinId="8" hidden="1"/>
    <cellStyle name="Hyperlink" xfId="649" builtinId="8" hidden="1"/>
    <cellStyle name="Hyperlink" xfId="689" builtinId="8" hidden="1"/>
    <cellStyle name="Hyperlink" xfId="137" builtinId="8" hidden="1"/>
    <cellStyle name="Hyperlink" xfId="47" builtinId="8" hidden="1"/>
    <cellStyle name="Hyperlink" xfId="49" builtinId="8" hidden="1"/>
    <cellStyle name="Hyperlink" xfId="1059" builtinId="8" hidden="1"/>
    <cellStyle name="Hyperlink" xfId="655" builtinId="8" hidden="1"/>
    <cellStyle name="Hyperlink" xfId="799" builtinId="8" hidden="1"/>
    <cellStyle name="Hyperlink" xfId="851" builtinId="8" hidden="1"/>
    <cellStyle name="Hyperlink" xfId="493" builtinId="8" hidden="1"/>
    <cellStyle name="Hyperlink" xfId="415" builtinId="8" hidden="1"/>
    <cellStyle name="Hyperlink" xfId="387" builtinId="8" hidden="1"/>
    <cellStyle name="Hyperlink" xfId="405" builtinId="8" hidden="1"/>
    <cellStyle name="Hyperlink" xfId="467" builtinId="8" hidden="1"/>
    <cellStyle name="Hyperlink" xfId="599" builtinId="8" hidden="1"/>
    <cellStyle name="Hyperlink" xfId="555" builtinId="8" hidden="1"/>
    <cellStyle name="Hyperlink" xfId="535" builtinId="8" hidden="1"/>
    <cellStyle name="Hyperlink" xfId="523" builtinId="8" hidden="1"/>
    <cellStyle name="Hyperlink" xfId="675" builtinId="8" hidden="1"/>
    <cellStyle name="Hyperlink" xfId="211" builtinId="8" hidden="1"/>
    <cellStyle name="Hyperlink" xfId="441" builtinId="8" hidden="1"/>
    <cellStyle name="Hyperlink" xfId="473" builtinId="8" hidden="1"/>
    <cellStyle name="Hyperlink" xfId="537" builtinId="8" hidden="1"/>
    <cellStyle name="Hyperlink" xfId="729" builtinId="8" hidden="1"/>
    <cellStyle name="Hyperlink" xfId="825" builtinId="8" hidden="1"/>
    <cellStyle name="Hyperlink" xfId="857" builtinId="8" hidden="1"/>
    <cellStyle name="Hyperlink" xfId="1049" builtinId="8" hidden="1"/>
    <cellStyle name="Hyperlink" xfId="1069" builtinId="8" hidden="1"/>
    <cellStyle name="Hyperlink" xfId="995" builtinId="8" hidden="1"/>
    <cellStyle name="Hyperlink" xfId="963" builtinId="8" hidden="1"/>
    <cellStyle name="Hyperlink" xfId="951" builtinId="8" hidden="1"/>
    <cellStyle name="Hyperlink" xfId="909" builtinId="8" hidden="1"/>
    <cellStyle name="Hyperlink" xfId="607" builtinId="8" hidden="1"/>
    <cellStyle name="Hyperlink" xfId="621" builtinId="8" hidden="1"/>
    <cellStyle name="Hyperlink" xfId="639" builtinId="8" hidden="1"/>
    <cellStyle name="Hyperlink" xfId="645" builtinId="8" hidden="1"/>
    <cellStyle name="Hyperlink" xfId="659" builtinId="8" hidden="1"/>
    <cellStyle name="Hyperlink" xfId="663" builtinId="8" hidden="1"/>
    <cellStyle name="Hyperlink" xfId="677" builtinId="8" hidden="1"/>
    <cellStyle name="Hyperlink" xfId="685" builtinId="8" hidden="1"/>
    <cellStyle name="Hyperlink" xfId="693" builtinId="8" hidden="1"/>
    <cellStyle name="Hyperlink" xfId="719" builtinId="8" hidden="1"/>
    <cellStyle name="Hyperlink" xfId="723" builtinId="8" hidden="1"/>
    <cellStyle name="Hyperlink" xfId="731" builtinId="8" hidden="1"/>
    <cellStyle name="Hyperlink" xfId="743" builtinId="8" hidden="1"/>
    <cellStyle name="Hyperlink" xfId="749" builtinId="8" hidden="1"/>
    <cellStyle name="Hyperlink" xfId="755" builtinId="8" hidden="1"/>
    <cellStyle name="Hyperlink" xfId="773" builtinId="8" hidden="1"/>
    <cellStyle name="Hyperlink" xfId="787" builtinId="8" hidden="1"/>
    <cellStyle name="Hyperlink" xfId="795" builtinId="8" hidden="1"/>
    <cellStyle name="Hyperlink" xfId="807" builtinId="8" hidden="1"/>
    <cellStyle name="Hyperlink" xfId="815" builtinId="8" hidden="1"/>
    <cellStyle name="Hyperlink" xfId="829" builtinId="8" hidden="1"/>
    <cellStyle name="Hyperlink" xfId="835" builtinId="8" hidden="1"/>
    <cellStyle name="Hyperlink" xfId="843" builtinId="8" hidden="1"/>
    <cellStyle name="Hyperlink" xfId="869" builtinId="8" hidden="1"/>
    <cellStyle name="Hyperlink" xfId="871" builtinId="8" hidden="1"/>
    <cellStyle name="Hyperlink" xfId="883" builtinId="8" hidden="1"/>
    <cellStyle name="Hyperlink" xfId="891" builtinId="8" hidden="1"/>
    <cellStyle name="Hyperlink" xfId="867" builtinId="8" hidden="1"/>
    <cellStyle name="Hyperlink" xfId="863" builtinId="8" hidden="1"/>
    <cellStyle name="Hyperlink" xfId="831" builtinId="8" hidden="1"/>
    <cellStyle name="Hyperlink" xfId="859" builtinId="8" hidden="1"/>
    <cellStyle name="Hyperlink" xfId="811" builtinId="8" hidden="1"/>
    <cellStyle name="Hyperlink" xfId="757" builtinId="8" hidden="1"/>
    <cellStyle name="Hyperlink" xfId="797" builtinId="8" hidden="1"/>
    <cellStyle name="Hyperlink" xfId="853" builtinId="8" hidden="1"/>
    <cellStyle name="Hyperlink" xfId="779" builtinId="8" hidden="1"/>
    <cellStyle name="Hyperlink" xfId="699" builtinId="8" hidden="1"/>
    <cellStyle name="Hyperlink" xfId="627" builtinId="8" hidden="1"/>
    <cellStyle name="Hyperlink" xfId="1079" builtinId="8" hidden="1"/>
    <cellStyle name="Hyperlink" xfId="183" builtinId="8" hidden="1"/>
    <cellStyle name="Hyperlink" xfId="479" builtinId="8" hidden="1"/>
    <cellStyle name="Hyperlink" xfId="605" builtinId="8" hidden="1"/>
    <cellStyle name="Hyperlink" xfId="733" builtinId="8" hidden="1"/>
    <cellStyle name="Hyperlink" xfId="129" builtinId="8" hidden="1"/>
    <cellStyle name="Hyperlink" xfId="41" builtinId="8" hidden="1"/>
    <cellStyle name="Hyperlink" xfId="173" builtinId="8" hidden="1"/>
    <cellStyle name="Hyperlink" xfId="275" builtinId="8" hidden="1"/>
    <cellStyle name="Hyperlink" xfId="455" builtinId="8" hidden="1"/>
    <cellStyle name="Hyperlink" xfId="469" builtinId="8" hidden="1"/>
    <cellStyle name="Hyperlink" xfId="589" builtinId="8" hidden="1"/>
    <cellStyle name="Hyperlink" xfId="511" builtinId="8" hidden="1"/>
    <cellStyle name="Hyperlink" xfId="525" builtinId="8" hidden="1"/>
    <cellStyle name="Hyperlink" xfId="531" builtinId="8" hidden="1"/>
    <cellStyle name="Hyperlink" xfId="549" builtinId="8" hidden="1"/>
    <cellStyle name="Hyperlink" xfId="611" builtinId="8" hidden="1"/>
    <cellStyle name="Hyperlink" xfId="495" builtinId="8" hidden="1"/>
    <cellStyle name="Hyperlink" xfId="501" builtinId="8" hidden="1"/>
    <cellStyle name="Hyperlink" xfId="653" builtinId="8" hidden="1"/>
    <cellStyle name="Hyperlink" xfId="739" builtinId="8" hidden="1"/>
    <cellStyle name="Hyperlink" xfId="695" builtinId="8" hidden="1"/>
    <cellStyle name="Hyperlink" xfId="487" builtinId="8" hidden="1"/>
    <cellStyle name="Hyperlink" xfId="541" builtinId="8" hidden="1"/>
    <cellStyle name="Hyperlink" xfId="471" builtinId="8" hidden="1"/>
    <cellStyle name="Hyperlink" xfId="453" builtinId="8" hidden="1"/>
    <cellStyle name="Hyperlink" xfId="503" builtinId="8" hidden="1"/>
    <cellStyle name="Hyperlink" xfId="565" builtinId="8" hidden="1"/>
    <cellStyle name="Hyperlink" xfId="573" builtinId="8" hidden="1"/>
    <cellStyle name="Hyperlink" xfId="727" builtinId="8" hidden="1"/>
    <cellStyle name="Hyperlink" xfId="631" builtinId="8" hidden="1"/>
    <cellStyle name="Hyperlink" xfId="551" builtinId="8" hidden="1"/>
    <cellStyle name="Hyperlink" xfId="427" builtinId="8" hidden="1"/>
    <cellStyle name="Hyperlink" xfId="395" builtinId="8" hidden="1"/>
    <cellStyle name="Hyperlink" xfId="431" builtinId="8" hidden="1"/>
    <cellStyle name="Hyperlink" xfId="761" builtinId="8" hidden="1"/>
    <cellStyle name="Hyperlink" xfId="617" builtinId="8" hidden="1"/>
    <cellStyle name="Hyperlink" xfId="245" builtinId="8" hidden="1"/>
    <cellStyle name="Hyperlink" xfId="345" builtinId="8" hidden="1"/>
    <cellStyle name="Hyperlink" xfId="371" builtinId="8" hidden="1"/>
    <cellStyle name="Hyperlink" xfId="347" builtinId="8" hidden="1"/>
    <cellStyle name="Hyperlink" xfId="305" builtinId="8" hidden="1"/>
    <cellStyle name="Hyperlink" xfId="289" builtinId="8" hidden="1"/>
    <cellStyle name="Hyperlink" xfId="263" builtinId="8" hidden="1"/>
    <cellStyle name="Hyperlink" xfId="223" builtinId="8" hidden="1"/>
    <cellStyle name="Hyperlink" xfId="179" builtinId="8" hidden="1"/>
    <cellStyle name="Hyperlink" xfId="481" builtinId="8" hidden="1"/>
    <cellStyle name="Hyperlink" xfId="561" builtinId="8" hidden="1"/>
    <cellStyle name="Hyperlink" xfId="625" builtinId="8" hidden="1"/>
    <cellStyle name="Hyperlink" xfId="79" builtinId="8" hidden="1"/>
    <cellStyle name="Hyperlink" xfId="197" builtinId="8" hidden="1"/>
    <cellStyle name="Hyperlink" xfId="875" builtinId="8" hidden="1"/>
    <cellStyle name="Hyperlink" xfId="533" builtinId="8" hidden="1"/>
    <cellStyle name="Hyperlink" xfId="517" builtinId="8" hidden="1"/>
    <cellStyle name="Hyperlink" xfId="507" builtinId="8" hidden="1"/>
    <cellStyle name="Hyperlink" xfId="717" builtinId="8" hidden="1"/>
    <cellStyle name="Hyperlink" xfId="885" builtinId="8" hidden="1"/>
    <cellStyle name="Hyperlink" xfId="861" builtinId="8" hidden="1"/>
    <cellStyle name="Hyperlink" xfId="837" builtinId="8" hidden="1"/>
    <cellStyle name="Hyperlink" xfId="789" builtinId="8" hidden="1"/>
    <cellStyle name="Hyperlink" xfId="765" builtinId="8" hidden="1"/>
    <cellStyle name="Hyperlink" xfId="741" builtinId="8" hidden="1"/>
    <cellStyle name="Hyperlink" xfId="691" builtinId="8" hidden="1"/>
    <cellStyle name="Hyperlink" xfId="423" builtinId="8" hidden="1"/>
    <cellStyle name="Hyperlink" xfId="559" builtinId="8" hidden="1"/>
    <cellStyle name="Hyperlink" xfId="571" builtinId="8" hidden="1"/>
    <cellStyle name="Hyperlink" xfId="575" builtinId="8" hidden="1"/>
    <cellStyle name="Hyperlink" xfId="591" builtinId="8" hidden="1"/>
    <cellStyle name="Hyperlink" xfId="595" builtinId="8" hidden="1"/>
    <cellStyle name="Hyperlink" xfId="603" builtinId="8" hidden="1"/>
    <cellStyle name="Hyperlink" xfId="443" builtinId="8" hidden="1"/>
    <cellStyle name="Hyperlink" xfId="445" builtinId="8" hidden="1"/>
    <cellStyle name="Hyperlink" xfId="775" builtinId="8" hidden="1"/>
    <cellStyle name="Hyperlink" xfId="403" builtinId="8" hidden="1"/>
    <cellStyle name="Hyperlink" xfId="407" builtinId="8" hidden="1"/>
    <cellStyle name="Hyperlink" xfId="389" builtinId="8" hidden="1"/>
    <cellStyle name="Hyperlink" xfId="399" builtinId="8" hidden="1"/>
    <cellStyle name="Hyperlink" xfId="485" builtinId="8" hidden="1"/>
    <cellStyle name="Hyperlink" xfId="475" builtinId="8" hidden="1"/>
    <cellStyle name="Hyperlink" xfId="547" builtinId="8" hidden="1"/>
    <cellStyle name="Hyperlink" xfId="597" builtinId="8" hidden="1"/>
    <cellStyle name="Hyperlink" xfId="563" builtinId="8" hidden="1"/>
    <cellStyle name="Hyperlink" xfId="643" builtinId="8" hidden="1"/>
    <cellStyle name="Hyperlink" xfId="477" builtinId="8" hidden="1"/>
    <cellStyle name="Hyperlink" xfId="411" builtinId="8" hidden="1"/>
    <cellStyle name="Hyperlink" xfId="419" builtinId="8" hidden="1"/>
    <cellStyle name="Hyperlink" xfId="421" builtinId="8" hidden="1"/>
    <cellStyle name="Hyperlink" xfId="297" builtinId="8" hidden="1"/>
    <cellStyle name="Hyperlink" xfId="115" builtinId="8" hidden="1"/>
    <cellStyle name="Hyperlink" xfId="489" builtinId="8" hidden="1"/>
    <cellStyle name="Hyperlink" xfId="171" builtinId="8" hidden="1"/>
    <cellStyle name="Normal" xfId="0" builtinId="0"/>
    <cellStyle name="Normal 2" xfId="1081" xr:uid="{00000000-0005-0000-0000-000067040000}"/>
    <cellStyle name="Normal 3" xfId="1082" xr:uid="{00000000-0005-0000-0000-000068040000}"/>
    <cellStyle name="Normal 4" xfId="1083" xr:uid="{00000000-0005-0000-0000-00006904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Sheet1!$HQ$2</c:f>
              <c:strCache>
                <c:ptCount val="1"/>
                <c:pt idx="0">
                  <c:v>Value (£)</c:v>
                </c:pt>
              </c:strCache>
            </c:strRef>
          </c:tx>
          <c:invertIfNegative val="0"/>
          <c:cat>
            <c:strRef>
              <c:f>Sheet1!$HR$1:$KH$1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Sheet1!$HR$2:$KH$2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675141</c:v>
                </c:pt>
                <c:pt idx="3" formatCode="#,##0">
                  <c:v>1841909</c:v>
                </c:pt>
                <c:pt idx="4" formatCode="#,##0">
                  <c:v>1054638</c:v>
                </c:pt>
                <c:pt idx="5" formatCode="#,##0">
                  <c:v>1303576</c:v>
                </c:pt>
                <c:pt idx="6" formatCode="#,##0">
                  <c:v>980512</c:v>
                </c:pt>
                <c:pt idx="7" formatCode="#,##0">
                  <c:v>1584904</c:v>
                </c:pt>
                <c:pt idx="8" formatCode="#,##0">
                  <c:v>1150669</c:v>
                </c:pt>
                <c:pt idx="9" formatCode="#,##0">
                  <c:v>1696415</c:v>
                </c:pt>
                <c:pt idx="10" formatCode="#,##0">
                  <c:v>648154</c:v>
                </c:pt>
                <c:pt idx="11" formatCode="#,##0">
                  <c:v>497877</c:v>
                </c:pt>
                <c:pt idx="12" formatCode="#,##0">
                  <c:v>372408</c:v>
                </c:pt>
                <c:pt idx="13" formatCode="#,##0">
                  <c:v>387261</c:v>
                </c:pt>
                <c:pt idx="14" formatCode="#,##0">
                  <c:v>388746</c:v>
                </c:pt>
                <c:pt idx="15" formatCode="#,##0">
                  <c:v>832210</c:v>
                </c:pt>
                <c:pt idx="16" formatCode="#,##0">
                  <c:v>491129</c:v>
                </c:pt>
                <c:pt idx="17" formatCode="#,##0">
                  <c:v>368158</c:v>
                </c:pt>
                <c:pt idx="18" formatCode="#,##0">
                  <c:v>367254</c:v>
                </c:pt>
                <c:pt idx="19" formatCode="#,##0">
                  <c:v>522262</c:v>
                </c:pt>
                <c:pt idx="20" formatCode="#,##0">
                  <c:v>618809</c:v>
                </c:pt>
                <c:pt idx="21" formatCode="#,##0">
                  <c:v>426683</c:v>
                </c:pt>
                <c:pt idx="22" formatCode="#,##0">
                  <c:v>647479</c:v>
                </c:pt>
                <c:pt idx="23" formatCode="#,##0">
                  <c:v>561165</c:v>
                </c:pt>
                <c:pt idx="24" formatCode="#,##0">
                  <c:v>605213</c:v>
                </c:pt>
                <c:pt idx="25" formatCode="#,##0">
                  <c:v>526347</c:v>
                </c:pt>
                <c:pt idx="26" formatCode="#,##0">
                  <c:v>538995</c:v>
                </c:pt>
                <c:pt idx="27" formatCode="#,##0">
                  <c:v>673654</c:v>
                </c:pt>
                <c:pt idx="28" formatCode="#,##0">
                  <c:v>465348</c:v>
                </c:pt>
                <c:pt idx="29" formatCode="#,##0">
                  <c:v>492951</c:v>
                </c:pt>
                <c:pt idx="30" formatCode="#,##0">
                  <c:v>625563</c:v>
                </c:pt>
                <c:pt idx="31" formatCode="#,##0">
                  <c:v>562703</c:v>
                </c:pt>
                <c:pt idx="32" formatCode="#,##0">
                  <c:v>337356</c:v>
                </c:pt>
                <c:pt idx="33" formatCode="#,##0">
                  <c:v>436795</c:v>
                </c:pt>
                <c:pt idx="34" formatCode="#,##0">
                  <c:v>469646</c:v>
                </c:pt>
                <c:pt idx="35" formatCode="#,##0">
                  <c:v>430508</c:v>
                </c:pt>
                <c:pt idx="36" formatCode="#,##0">
                  <c:v>581076</c:v>
                </c:pt>
                <c:pt idx="37" formatCode="#,##0">
                  <c:v>854033</c:v>
                </c:pt>
                <c:pt idx="38" formatCode="#,##0">
                  <c:v>1089714</c:v>
                </c:pt>
                <c:pt idx="39" formatCode="#,##0">
                  <c:v>496843</c:v>
                </c:pt>
                <c:pt idx="40" formatCode="#,##0">
                  <c:v>1060312</c:v>
                </c:pt>
                <c:pt idx="41" formatCode="#,##0">
                  <c:v>462686</c:v>
                </c:pt>
                <c:pt idx="42" formatCode="#,##0">
                  <c:v>391022</c:v>
                </c:pt>
                <c:pt idx="43" formatCode="#,##0">
                  <c:v>1036034</c:v>
                </c:pt>
                <c:pt idx="44" formatCode="#,##0">
                  <c:v>1062068</c:v>
                </c:pt>
                <c:pt idx="45" formatCode="#,##0">
                  <c:v>892597</c:v>
                </c:pt>
                <c:pt idx="46" formatCode="#,##0">
                  <c:v>1648921</c:v>
                </c:pt>
                <c:pt idx="47" formatCode="#,##0">
                  <c:v>858276</c:v>
                </c:pt>
                <c:pt idx="48" formatCode="#,##0">
                  <c:v>824964</c:v>
                </c:pt>
                <c:pt idx="49" formatCode="#,##0">
                  <c:v>977098</c:v>
                </c:pt>
                <c:pt idx="50" formatCode="#,##0">
                  <c:v>616482</c:v>
                </c:pt>
                <c:pt idx="51" formatCode="#,##0">
                  <c:v>635232</c:v>
                </c:pt>
                <c:pt idx="52" formatCode="#,##0">
                  <c:v>1547722</c:v>
                </c:pt>
                <c:pt idx="53" formatCode="#,##0">
                  <c:v>1148266</c:v>
                </c:pt>
                <c:pt idx="54" formatCode="#,##0">
                  <c:v>589422</c:v>
                </c:pt>
                <c:pt idx="55" formatCode="#,##0">
                  <c:v>578744</c:v>
                </c:pt>
                <c:pt idx="56" formatCode="#,##0">
                  <c:v>924485</c:v>
                </c:pt>
                <c:pt idx="57" formatCode="#,##0">
                  <c:v>887297</c:v>
                </c:pt>
                <c:pt idx="58" formatCode="#,##0">
                  <c:v>730523</c:v>
                </c:pt>
                <c:pt idx="59" formatCode="#,##0">
                  <c:v>770147</c:v>
                </c:pt>
                <c:pt idx="60" formatCode="#,##0">
                  <c:v>776419</c:v>
                </c:pt>
                <c:pt idx="61" formatCode="#,##0">
                  <c:v>659007</c:v>
                </c:pt>
                <c:pt idx="62" formatCode="#,##0">
                  <c:v>743551</c:v>
                </c:pt>
                <c:pt idx="63" formatCode="#,##0">
                  <c:v>899463</c:v>
                </c:pt>
                <c:pt idx="64">
                  <c:v>1267837</c:v>
                </c:pt>
                <c:pt idx="65">
                  <c:v>511665</c:v>
                </c:pt>
                <c:pt idx="66">
                  <c:v>560135</c:v>
                </c:pt>
                <c:pt idx="67">
                  <c:v>638203</c:v>
                </c:pt>
                <c:pt idx="68">
                  <c:v>1044021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B645-877F-40E207E57583}"/>
            </c:ext>
          </c:extLst>
        </c:ser>
        <c:ser>
          <c:idx val="1"/>
          <c:order val="1"/>
          <c:tx>
            <c:strRef>
              <c:f>Sheet1!$HQ$3</c:f>
              <c:strCache>
                <c:ptCount val="1"/>
                <c:pt idx="0">
                  <c:v>64,151</c:v>
                </c:pt>
              </c:strCache>
            </c:strRef>
          </c:tx>
          <c:invertIfNegative val="0"/>
          <c:cat>
            <c:strRef>
              <c:f>Sheet1!$HR$1:$KH$1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Sheet1!$HR$3:$KH$3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16037659</c:v>
                </c:pt>
                <c:pt idx="3" formatCode="#,##0">
                  <c:v>10910919</c:v>
                </c:pt>
                <c:pt idx="4" formatCode="#,##0">
                  <c:v>29548019</c:v>
                </c:pt>
                <c:pt idx="5" formatCode="#,##0">
                  <c:v>14596393</c:v>
                </c:pt>
                <c:pt idx="6" formatCode="#,##0">
                  <c:v>18453095</c:v>
                </c:pt>
                <c:pt idx="7" formatCode="#,##0">
                  <c:v>29085084</c:v>
                </c:pt>
                <c:pt idx="8" formatCode="#,##0">
                  <c:v>23555293</c:v>
                </c:pt>
                <c:pt idx="9" formatCode="#,##0">
                  <c:v>26347836</c:v>
                </c:pt>
                <c:pt idx="10" formatCode="#,##0">
                  <c:v>28284444</c:v>
                </c:pt>
                <c:pt idx="11" formatCode="#,##0">
                  <c:v>22130851</c:v>
                </c:pt>
                <c:pt idx="12" formatCode="#,##0">
                  <c:v>22129569</c:v>
                </c:pt>
                <c:pt idx="13" formatCode="#,##0">
                  <c:v>24707038</c:v>
                </c:pt>
                <c:pt idx="14" formatCode="#,##0">
                  <c:v>20123673</c:v>
                </c:pt>
                <c:pt idx="15" formatCode="#,##0">
                  <c:v>25306542</c:v>
                </c:pt>
                <c:pt idx="16" formatCode="#,##0">
                  <c:v>19489342</c:v>
                </c:pt>
                <c:pt idx="17" formatCode="#,##0">
                  <c:v>23394864</c:v>
                </c:pt>
                <c:pt idx="18" formatCode="#,##0">
                  <c:v>17458004</c:v>
                </c:pt>
                <c:pt idx="19" formatCode="#,##0">
                  <c:v>15630330</c:v>
                </c:pt>
                <c:pt idx="20" formatCode="#,##0">
                  <c:v>16466666</c:v>
                </c:pt>
                <c:pt idx="21" formatCode="#,##0">
                  <c:v>14030271</c:v>
                </c:pt>
                <c:pt idx="22" formatCode="#,##0">
                  <c:v>17767799</c:v>
                </c:pt>
                <c:pt idx="23" formatCode="#,##0">
                  <c:v>22636817</c:v>
                </c:pt>
                <c:pt idx="24" formatCode="#,##0">
                  <c:v>19791269</c:v>
                </c:pt>
                <c:pt idx="25" formatCode="#,##0">
                  <c:v>23717043</c:v>
                </c:pt>
                <c:pt idx="26" formatCode="#,##0">
                  <c:v>17694106</c:v>
                </c:pt>
                <c:pt idx="27" formatCode="#,##0">
                  <c:v>16252871</c:v>
                </c:pt>
                <c:pt idx="28" formatCode="#,##0">
                  <c:v>19623013</c:v>
                </c:pt>
                <c:pt idx="29" formatCode="#,##0">
                  <c:v>14298483</c:v>
                </c:pt>
                <c:pt idx="30" formatCode="#,##0">
                  <c:v>19089085</c:v>
                </c:pt>
                <c:pt idx="31" formatCode="#,##0">
                  <c:v>25998013</c:v>
                </c:pt>
                <c:pt idx="32" formatCode="#,##0">
                  <c:v>16313194</c:v>
                </c:pt>
                <c:pt idx="33" formatCode="#,##0">
                  <c:v>16080892</c:v>
                </c:pt>
                <c:pt idx="34" formatCode="#,##0">
                  <c:v>17118596</c:v>
                </c:pt>
                <c:pt idx="35" formatCode="#,##0">
                  <c:v>17632975</c:v>
                </c:pt>
                <c:pt idx="36" formatCode="#,##0">
                  <c:v>21350570</c:v>
                </c:pt>
                <c:pt idx="37" formatCode="#,##0">
                  <c:v>17310725</c:v>
                </c:pt>
                <c:pt idx="38" formatCode="#,##0">
                  <c:v>16192256</c:v>
                </c:pt>
                <c:pt idx="39" formatCode="#,##0">
                  <c:v>16732082</c:v>
                </c:pt>
                <c:pt idx="40" formatCode="#,##0">
                  <c:v>15705826</c:v>
                </c:pt>
                <c:pt idx="41" formatCode="#,##0">
                  <c:v>15349690</c:v>
                </c:pt>
                <c:pt idx="42" formatCode="#,##0">
                  <c:v>15442498</c:v>
                </c:pt>
                <c:pt idx="43" formatCode="#,##0">
                  <c:v>13702997</c:v>
                </c:pt>
                <c:pt idx="44" formatCode="#,##0">
                  <c:v>16471563</c:v>
                </c:pt>
                <c:pt idx="45" formatCode="#,##0">
                  <c:v>19284670</c:v>
                </c:pt>
                <c:pt idx="46" formatCode="#,##0">
                  <c:v>16716215</c:v>
                </c:pt>
                <c:pt idx="47" formatCode="#,##0">
                  <c:v>14390003</c:v>
                </c:pt>
                <c:pt idx="48" formatCode="#,##0">
                  <c:v>23029974</c:v>
                </c:pt>
                <c:pt idx="49" formatCode="#,##0">
                  <c:v>18284455</c:v>
                </c:pt>
                <c:pt idx="50" formatCode="#,##0">
                  <c:v>19769920</c:v>
                </c:pt>
                <c:pt idx="51" formatCode="#,##0">
                  <c:v>22018392</c:v>
                </c:pt>
                <c:pt idx="52" formatCode="#,##0">
                  <c:v>17495652</c:v>
                </c:pt>
                <c:pt idx="53" formatCode="#,##0">
                  <c:v>16127365</c:v>
                </c:pt>
                <c:pt idx="54" formatCode="#,##0">
                  <c:v>17333388</c:v>
                </c:pt>
                <c:pt idx="55" formatCode="#,##0">
                  <c:v>14661012</c:v>
                </c:pt>
                <c:pt idx="56" formatCode="#,##0">
                  <c:v>13469563</c:v>
                </c:pt>
                <c:pt idx="57" formatCode="#,##0">
                  <c:v>25317258</c:v>
                </c:pt>
                <c:pt idx="58" formatCode="#,##0">
                  <c:v>19902513</c:v>
                </c:pt>
                <c:pt idx="59" formatCode="#,##0">
                  <c:v>18978722</c:v>
                </c:pt>
                <c:pt idx="60" formatCode="#,##0">
                  <c:v>21400573</c:v>
                </c:pt>
                <c:pt idx="61" formatCode="#,##0">
                  <c:v>14862597</c:v>
                </c:pt>
                <c:pt idx="62" formatCode="#,##0">
                  <c:v>20771629</c:v>
                </c:pt>
                <c:pt idx="63" formatCode="#,##0">
                  <c:v>19057005</c:v>
                </c:pt>
                <c:pt idx="64">
                  <c:v>12603310</c:v>
                </c:pt>
                <c:pt idx="65">
                  <c:v>18115034</c:v>
                </c:pt>
                <c:pt idx="66">
                  <c:v>17850163</c:v>
                </c:pt>
                <c:pt idx="67">
                  <c:v>19040858</c:v>
                </c:pt>
                <c:pt idx="68">
                  <c:v>20534743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B-B645-877F-40E207E57583}"/>
            </c:ext>
          </c:extLst>
        </c:ser>
        <c:ser>
          <c:idx val="2"/>
          <c:order val="2"/>
          <c:tx>
            <c:strRef>
              <c:f>Sheet1!$HQ$4</c:f>
              <c:strCache>
                <c:ptCount val="1"/>
                <c:pt idx="0">
                  <c:v>28,201</c:v>
                </c:pt>
              </c:strCache>
            </c:strRef>
          </c:tx>
          <c:invertIfNegative val="0"/>
          <c:cat>
            <c:strRef>
              <c:f>Sheet1!$HR$1:$KH$1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Sheet1!$HR$4:$KH$4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1687579</c:v>
                </c:pt>
                <c:pt idx="3" formatCode="#,##0">
                  <c:v>1882156</c:v>
                </c:pt>
                <c:pt idx="4" formatCode="#,##0">
                  <c:v>2381082</c:v>
                </c:pt>
                <c:pt idx="5" formatCode="#,##0">
                  <c:v>1896455</c:v>
                </c:pt>
                <c:pt idx="6" formatCode="#,##0">
                  <c:v>903790</c:v>
                </c:pt>
                <c:pt idx="7" formatCode="#,##0">
                  <c:v>1220835</c:v>
                </c:pt>
                <c:pt idx="8" formatCode="#,##0">
                  <c:v>2458135</c:v>
                </c:pt>
                <c:pt idx="9" formatCode="#,##0">
                  <c:v>2838939</c:v>
                </c:pt>
                <c:pt idx="10" formatCode="#,##0">
                  <c:v>1761978</c:v>
                </c:pt>
                <c:pt idx="11" formatCode="#,##0">
                  <c:v>708575</c:v>
                </c:pt>
                <c:pt idx="12" formatCode="#,##0">
                  <c:v>1847540</c:v>
                </c:pt>
                <c:pt idx="13" formatCode="#,##0">
                  <c:v>1774019</c:v>
                </c:pt>
                <c:pt idx="14" formatCode="#,##0">
                  <c:v>1443620</c:v>
                </c:pt>
                <c:pt idx="15" formatCode="#,##0">
                  <c:v>1096292</c:v>
                </c:pt>
                <c:pt idx="16" formatCode="#,##0">
                  <c:v>457329</c:v>
                </c:pt>
                <c:pt idx="17" formatCode="#,##0">
                  <c:v>700294</c:v>
                </c:pt>
                <c:pt idx="18" formatCode="#,##0">
                  <c:v>568765</c:v>
                </c:pt>
                <c:pt idx="19" formatCode="#,##0">
                  <c:v>626582</c:v>
                </c:pt>
                <c:pt idx="20" formatCode="#,##0">
                  <c:v>606090</c:v>
                </c:pt>
                <c:pt idx="21" formatCode="#,##0">
                  <c:v>488737</c:v>
                </c:pt>
                <c:pt idx="22" formatCode="#,##0">
                  <c:v>967614</c:v>
                </c:pt>
                <c:pt idx="23" formatCode="#,##0">
                  <c:v>667371</c:v>
                </c:pt>
                <c:pt idx="24" formatCode="#,##0">
                  <c:v>691882</c:v>
                </c:pt>
                <c:pt idx="25" formatCode="#,##0">
                  <c:v>518567</c:v>
                </c:pt>
                <c:pt idx="26" formatCode="#,##0">
                  <c:v>511199</c:v>
                </c:pt>
                <c:pt idx="27" formatCode="#,##0">
                  <c:v>689470</c:v>
                </c:pt>
                <c:pt idx="28" formatCode="#,##0">
                  <c:v>788484</c:v>
                </c:pt>
                <c:pt idx="29" formatCode="#,##0">
                  <c:v>961302</c:v>
                </c:pt>
                <c:pt idx="30" formatCode="#,##0">
                  <c:v>672907</c:v>
                </c:pt>
                <c:pt idx="31" formatCode="#,##0">
                  <c:v>1163495</c:v>
                </c:pt>
                <c:pt idx="32" formatCode="#,##0">
                  <c:v>1280830</c:v>
                </c:pt>
                <c:pt idx="33" formatCode="#,##0">
                  <c:v>2336470</c:v>
                </c:pt>
                <c:pt idx="34" formatCode="#,##0">
                  <c:v>1966473</c:v>
                </c:pt>
                <c:pt idx="35" formatCode="#,##0">
                  <c:v>102217</c:v>
                </c:pt>
                <c:pt idx="36" formatCode="#,##0">
                  <c:v>1010596</c:v>
                </c:pt>
                <c:pt idx="37" formatCode="#,##0">
                  <c:v>1138588</c:v>
                </c:pt>
                <c:pt idx="38" formatCode="#,##0">
                  <c:v>1933747</c:v>
                </c:pt>
                <c:pt idx="39" formatCode="#,##0">
                  <c:v>1796640</c:v>
                </c:pt>
                <c:pt idx="40" formatCode="#,##0">
                  <c:v>1501562</c:v>
                </c:pt>
                <c:pt idx="41" formatCode="#,##0">
                  <c:v>1408712</c:v>
                </c:pt>
                <c:pt idx="42" formatCode="#,##0">
                  <c:v>1710420</c:v>
                </c:pt>
                <c:pt idx="43" formatCode="#,##0">
                  <c:v>1333033</c:v>
                </c:pt>
                <c:pt idx="44" formatCode="#,##0">
                  <c:v>1635279</c:v>
                </c:pt>
                <c:pt idx="45" formatCode="#,##0">
                  <c:v>1510525</c:v>
                </c:pt>
                <c:pt idx="46" formatCode="#,##0">
                  <c:v>1012220</c:v>
                </c:pt>
                <c:pt idx="47" formatCode="#,##0">
                  <c:v>867519</c:v>
                </c:pt>
                <c:pt idx="48" formatCode="#,##0">
                  <c:v>543003</c:v>
                </c:pt>
                <c:pt idx="49" formatCode="#,##0">
                  <c:v>560213</c:v>
                </c:pt>
                <c:pt idx="50" formatCode="#,##0">
                  <c:v>977380</c:v>
                </c:pt>
                <c:pt idx="51" formatCode="#,##0">
                  <c:v>738057</c:v>
                </c:pt>
                <c:pt idx="52" formatCode="#,##0">
                  <c:v>709756</c:v>
                </c:pt>
                <c:pt idx="53" formatCode="#,##0">
                  <c:v>1048192</c:v>
                </c:pt>
                <c:pt idx="54" formatCode="#,##0">
                  <c:v>1886652</c:v>
                </c:pt>
                <c:pt idx="55" formatCode="#,##0">
                  <c:v>732358</c:v>
                </c:pt>
                <c:pt idx="56" formatCode="#,##0">
                  <c:v>681645</c:v>
                </c:pt>
                <c:pt idx="57" formatCode="#,##0">
                  <c:v>553925</c:v>
                </c:pt>
                <c:pt idx="58" formatCode="#,##0">
                  <c:v>201631</c:v>
                </c:pt>
                <c:pt idx="59" formatCode="#,##0">
                  <c:v>815998</c:v>
                </c:pt>
                <c:pt idx="60" formatCode="#,##0">
                  <c:v>579335</c:v>
                </c:pt>
                <c:pt idx="61" formatCode="#,##0">
                  <c:v>653558</c:v>
                </c:pt>
                <c:pt idx="62" formatCode="#,##0">
                  <c:v>306074</c:v>
                </c:pt>
                <c:pt idx="63" formatCode="#,##0">
                  <c:v>642134</c:v>
                </c:pt>
                <c:pt idx="64" formatCode="#,##0">
                  <c:v>630677</c:v>
                </c:pt>
                <c:pt idx="65">
                  <c:v>324885</c:v>
                </c:pt>
                <c:pt idx="66">
                  <c:v>824877</c:v>
                </c:pt>
                <c:pt idx="67">
                  <c:v>388588</c:v>
                </c:pt>
                <c:pt idx="68">
                  <c:v>193052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EB-B645-877F-40E207E57583}"/>
            </c:ext>
          </c:extLst>
        </c:ser>
        <c:ser>
          <c:idx val="3"/>
          <c:order val="3"/>
          <c:tx>
            <c:strRef>
              <c:f>Sheet1!$HQ$5</c:f>
              <c:strCache>
                <c:ptCount val="1"/>
              </c:strCache>
            </c:strRef>
          </c:tx>
          <c:invertIfNegative val="0"/>
          <c:cat>
            <c:strRef>
              <c:f>Sheet1!$HR$1:$KH$1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Sheet1!$HR$5:$KH$5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1184103</c:v>
                </c:pt>
                <c:pt idx="3" formatCode="#,##0">
                  <c:v>1540157</c:v>
                </c:pt>
                <c:pt idx="4">
                  <c:v>655423</c:v>
                </c:pt>
                <c:pt idx="5" formatCode="#,##0">
                  <c:v>618323</c:v>
                </c:pt>
                <c:pt idx="6" formatCode="#,##0">
                  <c:v>353398</c:v>
                </c:pt>
                <c:pt idx="7" formatCode="#,##0">
                  <c:v>32493</c:v>
                </c:pt>
                <c:pt idx="8" formatCode="#,##0">
                  <c:v>178320</c:v>
                </c:pt>
                <c:pt idx="9" formatCode="#,##0">
                  <c:v>2313984</c:v>
                </c:pt>
                <c:pt idx="10" formatCode="#,##0">
                  <c:v>1406500</c:v>
                </c:pt>
                <c:pt idx="11" formatCode="#,##0">
                  <c:v>613650</c:v>
                </c:pt>
                <c:pt idx="12" formatCode="#,##0">
                  <c:v>896049</c:v>
                </c:pt>
                <c:pt idx="13" formatCode="#,##0">
                  <c:v>832609</c:v>
                </c:pt>
                <c:pt idx="14" formatCode="#,##0">
                  <c:v>1198249</c:v>
                </c:pt>
                <c:pt idx="15" formatCode="#,##0">
                  <c:v>562847</c:v>
                </c:pt>
                <c:pt idx="16" formatCode="#,##0">
                  <c:v>482616</c:v>
                </c:pt>
                <c:pt idx="17" formatCode="#,##0">
                  <c:v>400789</c:v>
                </c:pt>
                <c:pt idx="18" formatCode="#,##0">
                  <c:v>323699</c:v>
                </c:pt>
                <c:pt idx="19" formatCode="#,##0">
                  <c:v>820435</c:v>
                </c:pt>
                <c:pt idx="20" formatCode="#,##0">
                  <c:v>810768</c:v>
                </c:pt>
                <c:pt idx="21" formatCode="#,##0">
                  <c:v>1068723</c:v>
                </c:pt>
                <c:pt idx="22" formatCode="#,##0">
                  <c:v>982183</c:v>
                </c:pt>
                <c:pt idx="23" formatCode="#,##0">
                  <c:v>619300</c:v>
                </c:pt>
                <c:pt idx="24" formatCode="#,##0">
                  <c:v>630293</c:v>
                </c:pt>
                <c:pt idx="25" formatCode="#,##0">
                  <c:v>297426</c:v>
                </c:pt>
                <c:pt idx="26" formatCode="#,##0">
                  <c:v>23846</c:v>
                </c:pt>
                <c:pt idx="27" formatCode="#,##0">
                  <c:v>31794</c:v>
                </c:pt>
                <c:pt idx="28" formatCode="#,##0">
                  <c:v>125649</c:v>
                </c:pt>
                <c:pt idx="29" formatCode="#,##0">
                  <c:v>268400</c:v>
                </c:pt>
                <c:pt idx="30" formatCode="#,##0">
                  <c:v>232876</c:v>
                </c:pt>
                <c:pt idx="31" formatCode="#,##0">
                  <c:v>78988</c:v>
                </c:pt>
                <c:pt idx="32" formatCode="#,##0">
                  <c:v>567986</c:v>
                </c:pt>
                <c:pt idx="33" formatCode="#,##0">
                  <c:v>364569</c:v>
                </c:pt>
                <c:pt idx="34" formatCode="#,##0">
                  <c:v>428046</c:v>
                </c:pt>
                <c:pt idx="35" formatCode="#,##0">
                  <c:v>994384</c:v>
                </c:pt>
                <c:pt idx="36" formatCode="#,##0">
                  <c:v>614068</c:v>
                </c:pt>
                <c:pt idx="37" formatCode="#,##0">
                  <c:v>625311</c:v>
                </c:pt>
                <c:pt idx="38" formatCode="#,##0">
                  <c:v>370033</c:v>
                </c:pt>
                <c:pt idx="39" formatCode="#,##0">
                  <c:v>589483</c:v>
                </c:pt>
                <c:pt idx="40" formatCode="#,##0">
                  <c:v>210208</c:v>
                </c:pt>
                <c:pt idx="41" formatCode="#,##0">
                  <c:v>835862</c:v>
                </c:pt>
                <c:pt idx="42" formatCode="#,##0">
                  <c:v>561271</c:v>
                </c:pt>
                <c:pt idx="43" formatCode="#,##0">
                  <c:v>220846</c:v>
                </c:pt>
                <c:pt idx="44" formatCode="#,##0">
                  <c:v>267295</c:v>
                </c:pt>
                <c:pt idx="45" formatCode="#,##0">
                  <c:v>506979</c:v>
                </c:pt>
                <c:pt idx="46" formatCode="#,##0">
                  <c:v>569888</c:v>
                </c:pt>
                <c:pt idx="47" formatCode="#,##0">
                  <c:v>1359992</c:v>
                </c:pt>
                <c:pt idx="48" formatCode="#,##0">
                  <c:v>101121</c:v>
                </c:pt>
                <c:pt idx="49" formatCode="#,##0">
                  <c:v>45911</c:v>
                </c:pt>
                <c:pt idx="50" formatCode="#,##0">
                  <c:v>854690</c:v>
                </c:pt>
                <c:pt idx="51" formatCode="#,##0">
                  <c:v>294748</c:v>
                </c:pt>
                <c:pt idx="52" formatCode="#,##0">
                  <c:v>716548</c:v>
                </c:pt>
                <c:pt idx="53" formatCode="#,##0">
                  <c:v>1274444</c:v>
                </c:pt>
                <c:pt idx="54" formatCode="#,##0">
                  <c:v>1445985</c:v>
                </c:pt>
                <c:pt idx="55" formatCode="#,##0">
                  <c:v>739959</c:v>
                </c:pt>
                <c:pt idx="56" formatCode="#,##0">
                  <c:v>1602410</c:v>
                </c:pt>
                <c:pt idx="57" formatCode="#,##0">
                  <c:v>1708632</c:v>
                </c:pt>
                <c:pt idx="58" formatCode="#,##0">
                  <c:v>1762368</c:v>
                </c:pt>
                <c:pt idx="59" formatCode="#,##0">
                  <c:v>1326026</c:v>
                </c:pt>
                <c:pt idx="60" formatCode="#,##0">
                  <c:v>1479117</c:v>
                </c:pt>
                <c:pt idx="61" formatCode="#,##0">
                  <c:v>1507938</c:v>
                </c:pt>
                <c:pt idx="62" formatCode="#,##0">
                  <c:v>1286335</c:v>
                </c:pt>
                <c:pt idx="63" formatCode="#,##0">
                  <c:v>1192667</c:v>
                </c:pt>
                <c:pt idx="64" formatCode="#,##0">
                  <c:v>414602</c:v>
                </c:pt>
                <c:pt idx="65" formatCode="#,##0">
                  <c:v>504907</c:v>
                </c:pt>
                <c:pt idx="66" formatCode="#,##0">
                  <c:v>170957</c:v>
                </c:pt>
                <c:pt idx="67" formatCode="#,##0">
                  <c:v>372263</c:v>
                </c:pt>
                <c:pt idx="68" formatCode="#,##0">
                  <c:v>979808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EB-B645-877F-40E207E57583}"/>
            </c:ext>
          </c:extLst>
        </c:ser>
        <c:ser>
          <c:idx val="4"/>
          <c:order val="4"/>
          <c:tx>
            <c:strRef>
              <c:f>Sheet1!$HQ$6</c:f>
              <c:strCache>
                <c:ptCount val="1"/>
              </c:strCache>
            </c:strRef>
          </c:tx>
          <c:invertIfNegative val="0"/>
          <c:cat>
            <c:strRef>
              <c:f>Sheet1!$HR$1:$KH$1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Sheet1!$HR$6:$KH$6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2629140</c:v>
                </c:pt>
                <c:pt idx="3" formatCode="#,##0">
                  <c:v>5959288</c:v>
                </c:pt>
                <c:pt idx="4" formatCode="#,##0">
                  <c:v>2921822</c:v>
                </c:pt>
                <c:pt idx="5" formatCode="#,##0">
                  <c:v>2743134</c:v>
                </c:pt>
                <c:pt idx="6" formatCode="#,##0">
                  <c:v>1326145</c:v>
                </c:pt>
                <c:pt idx="7" formatCode="#,##0">
                  <c:v>656971</c:v>
                </c:pt>
                <c:pt idx="8" formatCode="#,##0">
                  <c:v>2113244</c:v>
                </c:pt>
                <c:pt idx="9" formatCode="#,##0">
                  <c:v>3139419</c:v>
                </c:pt>
                <c:pt idx="10" formatCode="#,##0">
                  <c:v>1516065</c:v>
                </c:pt>
                <c:pt idx="11" formatCode="#,##0">
                  <c:v>940672</c:v>
                </c:pt>
                <c:pt idx="12" formatCode="#,##0">
                  <c:v>761065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EB-B645-877F-40E207E57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91008"/>
        <c:axId val="1635059360"/>
      </c:barChart>
      <c:catAx>
        <c:axId val="163489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59360"/>
        <c:crosses val="autoZero"/>
        <c:auto val="1"/>
        <c:lblAlgn val="ctr"/>
        <c:lblOffset val="100"/>
        <c:noMultiLvlLbl val="0"/>
      </c:catAx>
      <c:valAx>
        <c:axId val="1635059360"/>
        <c:scaling>
          <c:orientation val="minMax"/>
          <c:min val="1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9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Sheet1!$HQ$9</c:f>
              <c:strCache>
                <c:ptCount val="1"/>
                <c:pt idx="0">
                  <c:v>..</c:v>
                </c:pt>
              </c:strCache>
            </c:strRef>
          </c:tx>
          <c:invertIfNegative val="0"/>
          <c:cat>
            <c:strRef>
              <c:f>Sheet1!$HR$8:$KI$8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Sheet1!$HR$9:$KI$9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6358291</c:v>
                </c:pt>
                <c:pt idx="3" formatCode="#,##0">
                  <c:v>13695821</c:v>
                </c:pt>
                <c:pt idx="4" formatCode="#,##0">
                  <c:v>8304184</c:v>
                </c:pt>
                <c:pt idx="5" formatCode="#,##0">
                  <c:v>9572395</c:v>
                </c:pt>
                <c:pt idx="6" formatCode="#,##0">
                  <c:v>7136389</c:v>
                </c:pt>
                <c:pt idx="7" formatCode="#,##0">
                  <c:v>14069860</c:v>
                </c:pt>
                <c:pt idx="8" formatCode="#,##0">
                  <c:v>5455701</c:v>
                </c:pt>
                <c:pt idx="9" formatCode="#,##0">
                  <c:v>8853811</c:v>
                </c:pt>
                <c:pt idx="10" formatCode="#,##0">
                  <c:v>3825716</c:v>
                </c:pt>
                <c:pt idx="11" formatCode="#,##0">
                  <c:v>4255955</c:v>
                </c:pt>
                <c:pt idx="12" formatCode="#,##0">
                  <c:v>3328755</c:v>
                </c:pt>
                <c:pt idx="13" formatCode="#,##0">
                  <c:v>2891522</c:v>
                </c:pt>
                <c:pt idx="14" formatCode="#,##0">
                  <c:v>3121921</c:v>
                </c:pt>
                <c:pt idx="15" formatCode="#,##0">
                  <c:v>6003223</c:v>
                </c:pt>
                <c:pt idx="16" formatCode="#,##0">
                  <c:v>3988741</c:v>
                </c:pt>
                <c:pt idx="17" formatCode="#,##0">
                  <c:v>3152186</c:v>
                </c:pt>
                <c:pt idx="18" formatCode="#,##0">
                  <c:v>3700146</c:v>
                </c:pt>
                <c:pt idx="19" formatCode="#,##0">
                  <c:v>4814244</c:v>
                </c:pt>
                <c:pt idx="20" formatCode="#,##0">
                  <c:v>6636652</c:v>
                </c:pt>
                <c:pt idx="21" formatCode="#,##0">
                  <c:v>4419787</c:v>
                </c:pt>
                <c:pt idx="22" formatCode="#,##0">
                  <c:v>6769873</c:v>
                </c:pt>
                <c:pt idx="23" formatCode="#,##0">
                  <c:v>6219320</c:v>
                </c:pt>
                <c:pt idx="24" formatCode="#,##0">
                  <c:v>6907202</c:v>
                </c:pt>
                <c:pt idx="25" formatCode="#,##0">
                  <c:v>5857137</c:v>
                </c:pt>
                <c:pt idx="26" formatCode="#,##0">
                  <c:v>5979507</c:v>
                </c:pt>
                <c:pt idx="27" formatCode="#,##0">
                  <c:v>7218944</c:v>
                </c:pt>
                <c:pt idx="28" formatCode="#,##0">
                  <c:v>4124367</c:v>
                </c:pt>
                <c:pt idx="29" formatCode="#,##0">
                  <c:v>5075501</c:v>
                </c:pt>
                <c:pt idx="30" formatCode="#,##0">
                  <c:v>5938719</c:v>
                </c:pt>
                <c:pt idx="31" formatCode="#,##0">
                  <c:v>5384566</c:v>
                </c:pt>
                <c:pt idx="32" formatCode="#,##0">
                  <c:v>9318409</c:v>
                </c:pt>
                <c:pt idx="33" formatCode="#,##0">
                  <c:v>12167840</c:v>
                </c:pt>
                <c:pt idx="34" formatCode="#,##0">
                  <c:v>4927310</c:v>
                </c:pt>
                <c:pt idx="35" formatCode="#,##0">
                  <c:v>4018880</c:v>
                </c:pt>
                <c:pt idx="36" formatCode="#,##0">
                  <c:v>4172386</c:v>
                </c:pt>
                <c:pt idx="37" formatCode="#,##0">
                  <c:v>13255362</c:v>
                </c:pt>
                <c:pt idx="38" formatCode="#,##0">
                  <c:v>11314941</c:v>
                </c:pt>
                <c:pt idx="39" formatCode="#,##0">
                  <c:v>5600292</c:v>
                </c:pt>
                <c:pt idx="40" formatCode="#,##0">
                  <c:v>12041162</c:v>
                </c:pt>
                <c:pt idx="41" formatCode="#,##0">
                  <c:v>4661691</c:v>
                </c:pt>
                <c:pt idx="42" formatCode="#,##0">
                  <c:v>4607098</c:v>
                </c:pt>
                <c:pt idx="43" formatCode="#,##0">
                  <c:v>10952576</c:v>
                </c:pt>
                <c:pt idx="44" formatCode="#,##0">
                  <c:v>13265565</c:v>
                </c:pt>
                <c:pt idx="45" formatCode="#,##0">
                  <c:v>9872878</c:v>
                </c:pt>
                <c:pt idx="46" formatCode="#,##0">
                  <c:v>17110009</c:v>
                </c:pt>
                <c:pt idx="47" formatCode="#,##0">
                  <c:v>8087521</c:v>
                </c:pt>
                <c:pt idx="48" formatCode="#,##0">
                  <c:v>7866647</c:v>
                </c:pt>
                <c:pt idx="49" formatCode="#,##0">
                  <c:v>9305063</c:v>
                </c:pt>
                <c:pt idx="50" formatCode="#,##0">
                  <c:v>6027257</c:v>
                </c:pt>
                <c:pt idx="51" formatCode="#,##0">
                  <c:v>6523443</c:v>
                </c:pt>
                <c:pt idx="52" formatCode="#,##0">
                  <c:v>15800523</c:v>
                </c:pt>
                <c:pt idx="53" formatCode="#,##0">
                  <c:v>11724187</c:v>
                </c:pt>
                <c:pt idx="54" formatCode="#,##0">
                  <c:v>5878800</c:v>
                </c:pt>
                <c:pt idx="55" formatCode="#,##0">
                  <c:v>5686579</c:v>
                </c:pt>
                <c:pt idx="56" formatCode="#,##0">
                  <c:v>8967505</c:v>
                </c:pt>
                <c:pt idx="57" formatCode="#,##0">
                  <c:v>8591561</c:v>
                </c:pt>
                <c:pt idx="58" formatCode="#,##0">
                  <c:v>7637942</c:v>
                </c:pt>
                <c:pt idx="59" formatCode="#,##0">
                  <c:v>8191693</c:v>
                </c:pt>
                <c:pt idx="60" formatCode="#,##0">
                  <c:v>8469582</c:v>
                </c:pt>
                <c:pt idx="61" formatCode="#,##0">
                  <c:v>6819892</c:v>
                </c:pt>
                <c:pt idx="62" formatCode="#,##0">
                  <c:v>7868157</c:v>
                </c:pt>
                <c:pt idx="63" formatCode="#,##0">
                  <c:v>9528964</c:v>
                </c:pt>
                <c:pt idx="64">
                  <c:v>10665033</c:v>
                </c:pt>
                <c:pt idx="65">
                  <c:v>5413434</c:v>
                </c:pt>
                <c:pt idx="66">
                  <c:v>6018358</c:v>
                </c:pt>
                <c:pt idx="67">
                  <c:v>6906274</c:v>
                </c:pt>
                <c:pt idx="68">
                  <c:v>9546386</c:v>
                </c:pt>
                <c:pt idx="69">
                  <c:v>16475097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0-2A4A-8B5F-5A65869C9C13}"/>
            </c:ext>
          </c:extLst>
        </c:ser>
        <c:ser>
          <c:idx val="1"/>
          <c:order val="1"/>
          <c:tx>
            <c:strRef>
              <c:f>Sheet1!$HQ$10</c:f>
              <c:strCache>
                <c:ptCount val="1"/>
              </c:strCache>
            </c:strRef>
          </c:tx>
          <c:invertIfNegative val="0"/>
          <c:cat>
            <c:strRef>
              <c:f>Sheet1!$HR$8:$KI$8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Sheet1!$HR$10:$KI$10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141195914</c:v>
                </c:pt>
                <c:pt idx="3" formatCode="#,##0">
                  <c:v>92401545</c:v>
                </c:pt>
                <c:pt idx="4" formatCode="#,##0">
                  <c:v>220831969</c:v>
                </c:pt>
                <c:pt idx="5" formatCode="#,##0">
                  <c:v>117351874</c:v>
                </c:pt>
                <c:pt idx="6" formatCode="#,##0">
                  <c:v>145445005</c:v>
                </c:pt>
                <c:pt idx="7" formatCode="#,##0">
                  <c:v>233535331</c:v>
                </c:pt>
                <c:pt idx="8" formatCode="#,##0">
                  <c:v>181070651</c:v>
                </c:pt>
                <c:pt idx="9" formatCode="#,##0">
                  <c:v>210157209</c:v>
                </c:pt>
                <c:pt idx="10" formatCode="#,##0">
                  <c:v>232512036</c:v>
                </c:pt>
                <c:pt idx="11" formatCode="#,##0">
                  <c:v>184279337</c:v>
                </c:pt>
                <c:pt idx="12" formatCode="#,##0">
                  <c:v>177995326</c:v>
                </c:pt>
                <c:pt idx="13" formatCode="#,##0">
                  <c:v>217439053</c:v>
                </c:pt>
                <c:pt idx="14" formatCode="#,##0">
                  <c:v>179114137</c:v>
                </c:pt>
                <c:pt idx="15" formatCode="#,##0">
                  <c:v>263138228</c:v>
                </c:pt>
                <c:pt idx="16" formatCode="#,##0">
                  <c:v>188689383</c:v>
                </c:pt>
                <c:pt idx="17" formatCode="#,##0">
                  <c:v>226498603</c:v>
                </c:pt>
                <c:pt idx="18" formatCode="#,##0">
                  <c:v>171892022</c:v>
                </c:pt>
                <c:pt idx="19" formatCode="#,##0">
                  <c:v>155079608</c:v>
                </c:pt>
                <c:pt idx="20" formatCode="#,##0">
                  <c:v>167429654</c:v>
                </c:pt>
                <c:pt idx="21" formatCode="#,##0">
                  <c:v>146079362</c:v>
                </c:pt>
                <c:pt idx="22" formatCode="#,##0">
                  <c:v>195445107</c:v>
                </c:pt>
                <c:pt idx="23" formatCode="#,##0">
                  <c:v>286598387</c:v>
                </c:pt>
                <c:pt idx="24" formatCode="#,##0">
                  <c:v>239614574</c:v>
                </c:pt>
                <c:pt idx="25" formatCode="#,##0">
                  <c:v>272133483</c:v>
                </c:pt>
                <c:pt idx="26" formatCode="#,##0">
                  <c:v>205807941</c:v>
                </c:pt>
                <c:pt idx="27" formatCode="#,##0">
                  <c:v>171105305</c:v>
                </c:pt>
                <c:pt idx="28" formatCode="#,##0">
                  <c:v>226458259</c:v>
                </c:pt>
                <c:pt idx="29" formatCode="#,##0">
                  <c:v>141942790</c:v>
                </c:pt>
                <c:pt idx="30" formatCode="#,##0">
                  <c:v>212755559</c:v>
                </c:pt>
                <c:pt idx="31" formatCode="#,##0">
                  <c:v>213917655</c:v>
                </c:pt>
                <c:pt idx="32" formatCode="#,##0">
                  <c:v>170771721</c:v>
                </c:pt>
                <c:pt idx="33" formatCode="#,##0">
                  <c:v>159642614</c:v>
                </c:pt>
                <c:pt idx="34" formatCode="#,##0">
                  <c:v>179151610</c:v>
                </c:pt>
                <c:pt idx="35" formatCode="#,##0">
                  <c:v>192673749</c:v>
                </c:pt>
                <c:pt idx="36" formatCode="#,##0">
                  <c:v>223686296</c:v>
                </c:pt>
                <c:pt idx="37" formatCode="#,##0">
                  <c:v>186057849</c:v>
                </c:pt>
                <c:pt idx="38" formatCode="#,##0">
                  <c:v>166979812</c:v>
                </c:pt>
                <c:pt idx="39" formatCode="#,##0">
                  <c:v>183111857</c:v>
                </c:pt>
                <c:pt idx="40" formatCode="#,##0">
                  <c:v>157363688</c:v>
                </c:pt>
                <c:pt idx="41" formatCode="#,##0">
                  <c:v>168775753</c:v>
                </c:pt>
                <c:pt idx="42" formatCode="#,##0">
                  <c:v>172872019</c:v>
                </c:pt>
                <c:pt idx="43" formatCode="#,##0">
                  <c:v>155092848</c:v>
                </c:pt>
                <c:pt idx="44" formatCode="#,##0">
                  <c:v>187160596</c:v>
                </c:pt>
                <c:pt idx="45" formatCode="#,##0">
                  <c:v>205323073</c:v>
                </c:pt>
                <c:pt idx="46" formatCode="#,##0">
                  <c:v>165708642</c:v>
                </c:pt>
                <c:pt idx="47" formatCode="#,##0">
                  <c:v>146958025</c:v>
                </c:pt>
                <c:pt idx="48" formatCode="#,##0">
                  <c:v>227383642</c:v>
                </c:pt>
                <c:pt idx="49" formatCode="#,##0">
                  <c:v>182770625</c:v>
                </c:pt>
                <c:pt idx="50" formatCode="#,##0">
                  <c:v>192553099</c:v>
                </c:pt>
                <c:pt idx="51" formatCode="#,##0">
                  <c:v>204318219</c:v>
                </c:pt>
                <c:pt idx="52" formatCode="#,##0">
                  <c:v>154260854</c:v>
                </c:pt>
                <c:pt idx="53" formatCode="#,##0">
                  <c:v>148963401</c:v>
                </c:pt>
                <c:pt idx="54" formatCode="#,##0">
                  <c:v>151848913</c:v>
                </c:pt>
                <c:pt idx="55" formatCode="#,##0">
                  <c:v>131841513</c:v>
                </c:pt>
                <c:pt idx="56" formatCode="#,##0">
                  <c:v>118780357</c:v>
                </c:pt>
                <c:pt idx="57" formatCode="#,##0">
                  <c:v>235166060</c:v>
                </c:pt>
                <c:pt idx="58" formatCode="#,##0">
                  <c:v>171097992</c:v>
                </c:pt>
                <c:pt idx="59" formatCode="#,##0">
                  <c:v>181080938</c:v>
                </c:pt>
                <c:pt idx="60" formatCode="#,##0">
                  <c:v>194257239</c:v>
                </c:pt>
                <c:pt idx="61" formatCode="#,##0">
                  <c:v>141849149</c:v>
                </c:pt>
                <c:pt idx="62" formatCode="#,##0">
                  <c:v>201198179</c:v>
                </c:pt>
                <c:pt idx="63">
                  <c:v>194540243</c:v>
                </c:pt>
                <c:pt idx="64" formatCode="#,##0">
                  <c:v>127687426</c:v>
                </c:pt>
                <c:pt idx="65">
                  <c:v>172250987</c:v>
                </c:pt>
                <c:pt idx="66">
                  <c:v>164847732</c:v>
                </c:pt>
                <c:pt idx="67">
                  <c:v>167505566</c:v>
                </c:pt>
                <c:pt idx="68">
                  <c:v>173176804</c:v>
                </c:pt>
                <c:pt idx="69">
                  <c:v>136912686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0-2A4A-8B5F-5A65869C9C13}"/>
            </c:ext>
          </c:extLst>
        </c:ser>
        <c:ser>
          <c:idx val="2"/>
          <c:order val="2"/>
          <c:tx>
            <c:strRef>
              <c:f>Sheet1!$HQ$11</c:f>
              <c:strCache>
                <c:ptCount val="1"/>
              </c:strCache>
            </c:strRef>
          </c:tx>
          <c:invertIfNegative val="0"/>
          <c:cat>
            <c:strRef>
              <c:f>Sheet1!$HR$8:$KI$8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Sheet1!$HR$11:$KI$11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13601647</c:v>
                </c:pt>
                <c:pt idx="3" formatCode="#,##0">
                  <c:v>11873555</c:v>
                </c:pt>
                <c:pt idx="4" formatCode="#,##0">
                  <c:v>12628455</c:v>
                </c:pt>
                <c:pt idx="5" formatCode="#,##0">
                  <c:v>9619311</c:v>
                </c:pt>
                <c:pt idx="6" formatCode="#,##0">
                  <c:v>5253257</c:v>
                </c:pt>
                <c:pt idx="7" formatCode="#,##0">
                  <c:v>7572675</c:v>
                </c:pt>
                <c:pt idx="8" formatCode="#,##0">
                  <c:v>14406892</c:v>
                </c:pt>
                <c:pt idx="9" formatCode="#,##0">
                  <c:v>19477521</c:v>
                </c:pt>
                <c:pt idx="10" formatCode="#,##0">
                  <c:v>10429028</c:v>
                </c:pt>
                <c:pt idx="11" formatCode="#,##0">
                  <c:v>4574854</c:v>
                </c:pt>
                <c:pt idx="12" formatCode="#,##0">
                  <c:v>12191092</c:v>
                </c:pt>
                <c:pt idx="13" formatCode="#,##0">
                  <c:v>6869520</c:v>
                </c:pt>
                <c:pt idx="14" formatCode="#,##0">
                  <c:v>7953371</c:v>
                </c:pt>
                <c:pt idx="15" formatCode="#,##0">
                  <c:v>7533754</c:v>
                </c:pt>
                <c:pt idx="16" formatCode="#,##0">
                  <c:v>3390845</c:v>
                </c:pt>
                <c:pt idx="17" formatCode="#,##0">
                  <c:v>4359990</c:v>
                </c:pt>
                <c:pt idx="18" formatCode="#,##0">
                  <c:v>11831136</c:v>
                </c:pt>
                <c:pt idx="19" formatCode="#,##0">
                  <c:v>4876480</c:v>
                </c:pt>
                <c:pt idx="20" formatCode="#,##0">
                  <c:v>5424350</c:v>
                </c:pt>
                <c:pt idx="21" formatCode="#,##0">
                  <c:v>4024033</c:v>
                </c:pt>
                <c:pt idx="22" formatCode="#,##0">
                  <c:v>5489940</c:v>
                </c:pt>
                <c:pt idx="23" formatCode="#,##0">
                  <c:v>5896916</c:v>
                </c:pt>
                <c:pt idx="24" formatCode="#,##0">
                  <c:v>3242920</c:v>
                </c:pt>
                <c:pt idx="25" formatCode="#,##0">
                  <c:v>4453470</c:v>
                </c:pt>
                <c:pt idx="26" formatCode="#,##0">
                  <c:v>4084770</c:v>
                </c:pt>
                <c:pt idx="27" formatCode="#,##0">
                  <c:v>5653901</c:v>
                </c:pt>
                <c:pt idx="28" formatCode="#,##0">
                  <c:v>6273379</c:v>
                </c:pt>
                <c:pt idx="29" formatCode="#,##0">
                  <c:v>6766762</c:v>
                </c:pt>
                <c:pt idx="30" formatCode="#,##0">
                  <c:v>5334298</c:v>
                </c:pt>
                <c:pt idx="31" formatCode="#,##0">
                  <c:v>8852648</c:v>
                </c:pt>
                <c:pt idx="32" formatCode="#,##0">
                  <c:v>9286947</c:v>
                </c:pt>
                <c:pt idx="33" formatCode="#,##0">
                  <c:v>15261028</c:v>
                </c:pt>
                <c:pt idx="34" formatCode="#,##0">
                  <c:v>14036988</c:v>
                </c:pt>
                <c:pt idx="35" formatCode="#,##0">
                  <c:v>7610440</c:v>
                </c:pt>
                <c:pt idx="36" formatCode="#,##0">
                  <c:v>7141662</c:v>
                </c:pt>
                <c:pt idx="37" formatCode="#,##0">
                  <c:v>9482277</c:v>
                </c:pt>
                <c:pt idx="38" formatCode="#,##0">
                  <c:v>8900370</c:v>
                </c:pt>
                <c:pt idx="39" formatCode="#,##0">
                  <c:v>11976185</c:v>
                </c:pt>
                <c:pt idx="40" formatCode="#,##0">
                  <c:v>10413728</c:v>
                </c:pt>
                <c:pt idx="41" formatCode="#,##0">
                  <c:v>10413521</c:v>
                </c:pt>
                <c:pt idx="42" formatCode="#,##0">
                  <c:v>13813710</c:v>
                </c:pt>
                <c:pt idx="43" formatCode="#,##0">
                  <c:v>10110641</c:v>
                </c:pt>
                <c:pt idx="44" formatCode="#,##0">
                  <c:v>12944135</c:v>
                </c:pt>
                <c:pt idx="45" formatCode="#,##0">
                  <c:v>12219062</c:v>
                </c:pt>
                <c:pt idx="46" formatCode="#,##0">
                  <c:v>7309758</c:v>
                </c:pt>
                <c:pt idx="47" formatCode="#,##0">
                  <c:v>6473353</c:v>
                </c:pt>
                <c:pt idx="48" formatCode="#,##0">
                  <c:v>4518581</c:v>
                </c:pt>
                <c:pt idx="49" formatCode="#,##0">
                  <c:v>3944194</c:v>
                </c:pt>
                <c:pt idx="50" formatCode="#,##0">
                  <c:v>5815221</c:v>
                </c:pt>
                <c:pt idx="51" formatCode="#,##0">
                  <c:v>4990451</c:v>
                </c:pt>
                <c:pt idx="52" formatCode="#,##0">
                  <c:v>4917977</c:v>
                </c:pt>
                <c:pt idx="53" formatCode="#,##0">
                  <c:v>9182227</c:v>
                </c:pt>
                <c:pt idx="54" formatCode="#,##0">
                  <c:v>15577208</c:v>
                </c:pt>
                <c:pt idx="55" formatCode="#,##0">
                  <c:v>5267228</c:v>
                </c:pt>
                <c:pt idx="56" formatCode="#,##0">
                  <c:v>3095398</c:v>
                </c:pt>
                <c:pt idx="57" formatCode="#,##0">
                  <c:v>3720796</c:v>
                </c:pt>
                <c:pt idx="58" formatCode="#,##0">
                  <c:v>1401272</c:v>
                </c:pt>
                <c:pt idx="59" formatCode="#,##0">
                  <c:v>5882807</c:v>
                </c:pt>
                <c:pt idx="60" formatCode="#,##0">
                  <c:v>4595892</c:v>
                </c:pt>
                <c:pt idx="61" formatCode="#,##0">
                  <c:v>3413820</c:v>
                </c:pt>
                <c:pt idx="62" formatCode="#,##0">
                  <c:v>2186199</c:v>
                </c:pt>
                <c:pt idx="63">
                  <c:v>3888637</c:v>
                </c:pt>
                <c:pt idx="64" formatCode="#,##0">
                  <c:v>4040601</c:v>
                </c:pt>
                <c:pt idx="65">
                  <c:v>2205164</c:v>
                </c:pt>
                <c:pt idx="66">
                  <c:v>5695642</c:v>
                </c:pt>
                <c:pt idx="67">
                  <c:v>2949646</c:v>
                </c:pt>
                <c:pt idx="68">
                  <c:v>1670346</c:v>
                </c:pt>
                <c:pt idx="69">
                  <c:v>4171733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0-2A4A-8B5F-5A65869C9C13}"/>
            </c:ext>
          </c:extLst>
        </c:ser>
        <c:ser>
          <c:idx val="3"/>
          <c:order val="3"/>
          <c:tx>
            <c:strRef>
              <c:f>Sheet1!$HQ$12</c:f>
              <c:strCache>
                <c:ptCount val="1"/>
                <c:pt idx="0">
                  <c:v>206,344</c:v>
                </c:pt>
              </c:strCache>
            </c:strRef>
          </c:tx>
          <c:invertIfNegative val="0"/>
          <c:cat>
            <c:strRef>
              <c:f>Sheet1!$HR$8:$KI$8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Sheet1!$HR$12:$KI$12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8683621</c:v>
                </c:pt>
                <c:pt idx="3" formatCode="#,##0">
                  <c:v>12380518</c:v>
                </c:pt>
                <c:pt idx="4">
                  <c:v>3961079</c:v>
                </c:pt>
                <c:pt idx="5" formatCode="#,##0">
                  <c:v>3816526</c:v>
                </c:pt>
                <c:pt idx="6" formatCode="#,##0">
                  <c:v>2246658</c:v>
                </c:pt>
                <c:pt idx="7" formatCode="#,##0">
                  <c:v>135975</c:v>
                </c:pt>
                <c:pt idx="8" formatCode="#,##0">
                  <c:v>818736</c:v>
                </c:pt>
                <c:pt idx="9" formatCode="#,##0">
                  <c:v>13606232</c:v>
                </c:pt>
                <c:pt idx="10" formatCode="#,##0">
                  <c:v>8800361</c:v>
                </c:pt>
                <c:pt idx="11" formatCode="#,##0">
                  <c:v>3943980</c:v>
                </c:pt>
                <c:pt idx="12" formatCode="#,##0">
                  <c:v>5900975</c:v>
                </c:pt>
                <c:pt idx="13" formatCode="#,##0">
                  <c:v>5972952</c:v>
                </c:pt>
                <c:pt idx="14" formatCode="#,##0">
                  <c:v>8311483</c:v>
                </c:pt>
                <c:pt idx="15" formatCode="#,##0">
                  <c:v>3599080</c:v>
                </c:pt>
                <c:pt idx="16" formatCode="#,##0">
                  <c:v>3232320</c:v>
                </c:pt>
                <c:pt idx="17" formatCode="#,##0">
                  <c:v>2855720</c:v>
                </c:pt>
                <c:pt idx="18" formatCode="#,##0">
                  <c:v>2097940</c:v>
                </c:pt>
                <c:pt idx="19" formatCode="#,##0">
                  <c:v>5068890</c:v>
                </c:pt>
                <c:pt idx="20" formatCode="#,##0">
                  <c:v>5035460</c:v>
                </c:pt>
                <c:pt idx="21" formatCode="#,##0">
                  <c:v>7462920</c:v>
                </c:pt>
                <c:pt idx="22" formatCode="#,##0">
                  <c:v>6533230</c:v>
                </c:pt>
                <c:pt idx="23" formatCode="#,##0">
                  <c:v>4411000</c:v>
                </c:pt>
                <c:pt idx="24" formatCode="#,##0">
                  <c:v>4505780</c:v>
                </c:pt>
                <c:pt idx="25" formatCode="#,##0">
                  <c:v>1848460</c:v>
                </c:pt>
                <c:pt idx="26" formatCode="#,##0">
                  <c:v>402080</c:v>
                </c:pt>
                <c:pt idx="27" formatCode="#,##0">
                  <c:v>449080</c:v>
                </c:pt>
                <c:pt idx="28" formatCode="#,##0">
                  <c:v>1034700</c:v>
                </c:pt>
                <c:pt idx="29" formatCode="#,##0">
                  <c:v>2573140</c:v>
                </c:pt>
                <c:pt idx="30" formatCode="#,##0">
                  <c:v>2014040</c:v>
                </c:pt>
                <c:pt idx="31" formatCode="#,##0">
                  <c:v>811600</c:v>
                </c:pt>
                <c:pt idx="32" formatCode="#,##0">
                  <c:v>3228160</c:v>
                </c:pt>
                <c:pt idx="33" formatCode="#,##0">
                  <c:v>3064950</c:v>
                </c:pt>
                <c:pt idx="34" formatCode="#,##0">
                  <c:v>3317256</c:v>
                </c:pt>
                <c:pt idx="35" formatCode="#,##0">
                  <c:v>611861</c:v>
                </c:pt>
                <c:pt idx="36" formatCode="#,##0">
                  <c:v>4558990</c:v>
                </c:pt>
                <c:pt idx="37" formatCode="#,##0">
                  <c:v>3962800</c:v>
                </c:pt>
                <c:pt idx="38" formatCode="#,##0">
                  <c:v>2444139</c:v>
                </c:pt>
                <c:pt idx="39" formatCode="#,##0">
                  <c:v>3754110</c:v>
                </c:pt>
                <c:pt idx="40" formatCode="#,##0">
                  <c:v>1369360</c:v>
                </c:pt>
                <c:pt idx="41" formatCode="#,##0">
                  <c:v>6242340</c:v>
                </c:pt>
                <c:pt idx="42" formatCode="#,##0">
                  <c:v>3679360</c:v>
                </c:pt>
                <c:pt idx="43" formatCode="#,##0">
                  <c:v>1258700</c:v>
                </c:pt>
                <c:pt idx="44" formatCode="#,##0">
                  <c:v>2258900</c:v>
                </c:pt>
                <c:pt idx="45" formatCode="#,##0">
                  <c:v>6025000</c:v>
                </c:pt>
                <c:pt idx="46" formatCode="#,##0">
                  <c:v>4371620</c:v>
                </c:pt>
                <c:pt idx="47" formatCode="#,##0">
                  <c:v>13992720</c:v>
                </c:pt>
                <c:pt idx="48" formatCode="#,##0">
                  <c:v>1200000</c:v>
                </c:pt>
                <c:pt idx="49" formatCode="#,##0">
                  <c:v>546460</c:v>
                </c:pt>
                <c:pt idx="50" formatCode="#,##0">
                  <c:v>8739735</c:v>
                </c:pt>
                <c:pt idx="51" formatCode="#,##0">
                  <c:v>2891390</c:v>
                </c:pt>
                <c:pt idx="52" formatCode="#,##0">
                  <c:v>6190900</c:v>
                </c:pt>
                <c:pt idx="53" formatCode="#,##0">
                  <c:v>10744496</c:v>
                </c:pt>
                <c:pt idx="54" formatCode="#,##0">
                  <c:v>11821661</c:v>
                </c:pt>
                <c:pt idx="55" formatCode="#,##0">
                  <c:v>6266960</c:v>
                </c:pt>
                <c:pt idx="56" formatCode="#,##0">
                  <c:v>13189300</c:v>
                </c:pt>
                <c:pt idx="57" formatCode="#,##0">
                  <c:v>12974070</c:v>
                </c:pt>
                <c:pt idx="58" formatCode="#,##0">
                  <c:v>12893980</c:v>
                </c:pt>
                <c:pt idx="59" formatCode="#,##0">
                  <c:v>8269000</c:v>
                </c:pt>
                <c:pt idx="60" formatCode="#,##0">
                  <c:v>10770220</c:v>
                </c:pt>
                <c:pt idx="61" formatCode="#,##0">
                  <c:v>11293960</c:v>
                </c:pt>
                <c:pt idx="62" formatCode="#,##0">
                  <c:v>10448840</c:v>
                </c:pt>
                <c:pt idx="63">
                  <c:v>10101690</c:v>
                </c:pt>
                <c:pt idx="64" formatCode="#,##0">
                  <c:v>3300550</c:v>
                </c:pt>
                <c:pt idx="65" formatCode="#,##0">
                  <c:v>4195740</c:v>
                </c:pt>
                <c:pt idx="66" formatCode="#,##0">
                  <c:v>1399980</c:v>
                </c:pt>
                <c:pt idx="67" formatCode="#,##0">
                  <c:v>2979310</c:v>
                </c:pt>
                <c:pt idx="68" formatCode="#,##0">
                  <c:v>7796350</c:v>
                </c:pt>
                <c:pt idx="69" formatCode="#,##0">
                  <c:v>6404060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0-2A4A-8B5F-5A65869C9C13}"/>
            </c:ext>
          </c:extLst>
        </c:ser>
        <c:ser>
          <c:idx val="4"/>
          <c:order val="4"/>
          <c:tx>
            <c:strRef>
              <c:f>Sheet1!$HQ$13</c:f>
              <c:strCache>
                <c:ptCount val="1"/>
                <c:pt idx="0">
                  <c:v>98,333</c:v>
                </c:pt>
              </c:strCache>
            </c:strRef>
          </c:tx>
          <c:invertIfNegative val="0"/>
          <c:cat>
            <c:strRef>
              <c:f>Sheet1!$HR$8:$KI$8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Sheet1!$HR$13:$KI$13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24491024</c:v>
                </c:pt>
                <c:pt idx="3" formatCode="#,##0">
                  <c:v>50490531</c:v>
                </c:pt>
                <c:pt idx="4" formatCode="#,##0">
                  <c:v>22871385</c:v>
                </c:pt>
                <c:pt idx="5" formatCode="#,##0">
                  <c:v>16737793</c:v>
                </c:pt>
                <c:pt idx="6" formatCode="#,##0">
                  <c:v>7086910</c:v>
                </c:pt>
                <c:pt idx="7" formatCode="#,##0">
                  <c:v>4335207</c:v>
                </c:pt>
                <c:pt idx="8" formatCode="#,##0">
                  <c:v>14451740</c:v>
                </c:pt>
                <c:pt idx="9" formatCode="#,##0">
                  <c:v>17300095</c:v>
                </c:pt>
                <c:pt idx="10" formatCode="#,##0">
                  <c:v>10464640</c:v>
                </c:pt>
                <c:pt idx="11" formatCode="#,##0">
                  <c:v>7372200</c:v>
                </c:pt>
                <c:pt idx="12" formatCode="#,##0">
                  <c:v>6694790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60-2A4A-8B5F-5A65869C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28352"/>
        <c:axId val="1635003664"/>
      </c:barChart>
      <c:catAx>
        <c:axId val="163482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03664"/>
        <c:crosses val="autoZero"/>
        <c:auto val="1"/>
        <c:lblAlgn val="ctr"/>
        <c:lblOffset val="100"/>
        <c:noMultiLvlLbl val="0"/>
      </c:catAx>
      <c:valAx>
        <c:axId val="1635003664"/>
        <c:scaling>
          <c:orientation val="minMax"/>
          <c:min val="1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2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234</xdr:col>
      <xdr:colOff>393700</xdr:colOff>
      <xdr:row>21</xdr:row>
      <xdr:rowOff>38100</xdr:rowOff>
    </xdr:from>
    <xdr:to>
      <xdr:col>239</xdr:col>
      <xdr:colOff>203200</xdr:colOff>
      <xdr:row>46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240</xdr:col>
      <xdr:colOff>254000</xdr:colOff>
      <xdr:row>20</xdr:row>
      <xdr:rowOff>88900</xdr:rowOff>
    </xdr:from>
    <xdr:to>
      <xdr:col>245</xdr:col>
      <xdr:colOff>76200</xdr:colOff>
      <xdr:row>48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sanderson\Downloads\Data%20by%20Commodity%20Code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K113"/>
  <sheetViews>
    <sheetView tabSelected="1" topLeftCell="A42" zoomScaleNormal="100" workbookViewId="0">
      <selection activeCell="I17" sqref="I17"/>
    </sheetView>
  </sheetViews>
  <sheetFormatPr defaultColWidth="11" defaultRowHeight="13.5" x14ac:dyDescent="0.3"/>
  <cols>
    <col min="1" max="5" width="5.84375" customWidth="1"/>
    <col min="6" max="80" width="12.4609375" customWidth="1"/>
    <col min="81" max="81" width="11.84375" customWidth="1"/>
    <col min="82" max="82" width="12" bestFit="1" customWidth="1"/>
    <col min="83" max="83" width="14.15234375" customWidth="1"/>
    <col min="84" max="143" width="11.84375" customWidth="1"/>
    <col min="144" max="144" width="11.84375" bestFit="1" customWidth="1"/>
    <col min="145" max="147" width="10.4609375" customWidth="1"/>
    <col min="148" max="148" width="11.84375" bestFit="1" customWidth="1"/>
    <col min="149" max="149" width="10.4609375" customWidth="1"/>
    <col min="150" max="150" width="11.84375" bestFit="1" customWidth="1"/>
    <col min="151" max="151" width="10.4609375" customWidth="1"/>
    <col min="152" max="152" width="11.84375" bestFit="1" customWidth="1"/>
    <col min="153" max="153" width="10.4609375" customWidth="1"/>
    <col min="154" max="154" width="11.84375" bestFit="1" customWidth="1"/>
    <col min="155" max="155" width="10.4609375" customWidth="1"/>
    <col min="156" max="156" width="11.84375" bestFit="1" customWidth="1"/>
    <col min="157" max="157" width="10.4609375" customWidth="1"/>
    <col min="158" max="158" width="11.84375" bestFit="1" customWidth="1"/>
    <col min="159" max="159" width="10.4609375" customWidth="1"/>
    <col min="160" max="160" width="11.84375" bestFit="1" customWidth="1"/>
    <col min="161" max="161" width="10.4609375" customWidth="1"/>
    <col min="162" max="162" width="11.84375" bestFit="1" customWidth="1"/>
    <col min="163" max="163" width="10.4609375" customWidth="1"/>
    <col min="164" max="164" width="11.84375" bestFit="1" customWidth="1"/>
    <col min="165" max="165" width="10.4609375" customWidth="1"/>
    <col min="166" max="166" width="11.84375" bestFit="1" customWidth="1"/>
    <col min="167" max="167" width="10.4609375" customWidth="1"/>
    <col min="168" max="168" width="11.84375" bestFit="1" customWidth="1"/>
    <col min="169" max="169" width="10.4609375" customWidth="1"/>
    <col min="170" max="170" width="11.84375" bestFit="1" customWidth="1"/>
    <col min="171" max="171" width="10.4609375" customWidth="1"/>
    <col min="172" max="172" width="11.84375" bestFit="1" customWidth="1"/>
    <col min="173" max="173" width="10.4609375" customWidth="1"/>
    <col min="174" max="174" width="11.84375" bestFit="1" customWidth="1"/>
    <col min="175" max="175" width="10.84375" bestFit="1" customWidth="1"/>
    <col min="176" max="176" width="11.84375" bestFit="1" customWidth="1"/>
    <col min="177" max="177" width="10.4609375" customWidth="1"/>
    <col min="178" max="178" width="11.84375" bestFit="1" customWidth="1"/>
    <col min="179" max="179" width="10.4609375" customWidth="1"/>
    <col min="180" max="180" width="11.84375" bestFit="1" customWidth="1"/>
    <col min="181" max="181" width="10.4609375" customWidth="1"/>
    <col min="182" max="182" width="11.84375" bestFit="1" customWidth="1"/>
    <col min="183" max="183" width="10.4609375" customWidth="1"/>
    <col min="184" max="184" width="11.84375" bestFit="1" customWidth="1"/>
    <col min="185" max="185" width="10.4609375" customWidth="1"/>
    <col min="186" max="186" width="11.84375" bestFit="1" customWidth="1"/>
    <col min="187" max="187" width="10.84375" bestFit="1" customWidth="1"/>
    <col min="188" max="188" width="11.84375" bestFit="1" customWidth="1"/>
    <col min="189" max="189" width="10.4609375" customWidth="1"/>
    <col min="190" max="190" width="11.84375" bestFit="1" customWidth="1"/>
    <col min="191" max="191" width="10.4609375" customWidth="1"/>
    <col min="192" max="192" width="11.84375" bestFit="1" customWidth="1"/>
    <col min="193" max="193" width="10.4609375" customWidth="1"/>
    <col min="194" max="194" width="11.84375" bestFit="1" customWidth="1"/>
    <col min="195" max="195" width="10.4609375" customWidth="1"/>
    <col min="196" max="196" width="11.84375" bestFit="1" customWidth="1"/>
    <col min="197" max="197" width="10.4609375" customWidth="1"/>
    <col min="198" max="198" width="11.84375" bestFit="1" customWidth="1"/>
    <col min="199" max="199" width="10.4609375" customWidth="1"/>
    <col min="200" max="200" width="11.84375" bestFit="1" customWidth="1"/>
    <col min="201" max="201" width="10.4609375" customWidth="1"/>
    <col min="202" max="202" width="11.84375" bestFit="1" customWidth="1"/>
    <col min="203" max="203" width="10.4609375" customWidth="1"/>
    <col min="204" max="204" width="11.84375" bestFit="1" customWidth="1"/>
    <col min="205" max="205" width="10.4609375" customWidth="1"/>
    <col min="206" max="206" width="11.84375" bestFit="1" customWidth="1"/>
    <col min="207" max="207" width="10.4609375" customWidth="1"/>
    <col min="208" max="208" width="11.84375" bestFit="1" customWidth="1"/>
    <col min="209" max="209" width="10.84375" bestFit="1" customWidth="1"/>
    <col min="210" max="210" width="11.84375" bestFit="1" customWidth="1"/>
    <col min="211" max="211" width="10.84375" bestFit="1" customWidth="1"/>
    <col min="212" max="212" width="11.4609375" customWidth="1"/>
    <col min="213" max="213" width="9.84375" bestFit="1" customWidth="1"/>
  </cols>
  <sheetData>
    <row r="1" spans="1:297" x14ac:dyDescent="0.3">
      <c r="A1" s="1"/>
      <c r="B1" s="1"/>
      <c r="C1" s="1"/>
      <c r="D1" s="1"/>
      <c r="E1" s="1"/>
      <c r="F1" s="125">
        <v>42794</v>
      </c>
      <c r="G1" s="125"/>
      <c r="H1" s="125">
        <v>42766</v>
      </c>
      <c r="I1" s="125"/>
      <c r="J1" s="125">
        <v>42735</v>
      </c>
      <c r="K1" s="125"/>
      <c r="L1" s="125">
        <v>42704</v>
      </c>
      <c r="M1" s="125"/>
      <c r="N1" s="125">
        <v>42674</v>
      </c>
      <c r="O1" s="125"/>
      <c r="P1" s="125">
        <v>42643</v>
      </c>
      <c r="Q1" s="125"/>
      <c r="R1" s="125">
        <v>42613</v>
      </c>
      <c r="S1" s="125"/>
      <c r="T1" s="125">
        <v>42582</v>
      </c>
      <c r="U1" s="125"/>
      <c r="V1" s="125">
        <v>42551</v>
      </c>
      <c r="W1" s="125"/>
      <c r="X1" s="125">
        <v>42521</v>
      </c>
      <c r="Y1" s="125"/>
      <c r="Z1" s="125">
        <v>42490</v>
      </c>
      <c r="AA1" s="125"/>
      <c r="AB1" s="125">
        <v>42460</v>
      </c>
      <c r="AC1" s="125"/>
      <c r="AD1" s="125">
        <v>42429</v>
      </c>
      <c r="AE1" s="125"/>
      <c r="AF1" s="125">
        <v>42400</v>
      </c>
      <c r="AG1" s="125"/>
      <c r="AH1" s="125">
        <v>42369</v>
      </c>
      <c r="AI1" s="125"/>
      <c r="AJ1" s="125">
        <v>42338</v>
      </c>
      <c r="AK1" s="125"/>
      <c r="AL1" s="125">
        <v>42308</v>
      </c>
      <c r="AM1" s="125"/>
      <c r="AN1" s="125">
        <v>42277</v>
      </c>
      <c r="AO1" s="125"/>
      <c r="AP1" s="125">
        <v>42247</v>
      </c>
      <c r="AQ1" s="125"/>
      <c r="AR1" s="125">
        <v>42216</v>
      </c>
      <c r="AS1" s="125"/>
      <c r="AT1" s="125">
        <v>42185</v>
      </c>
      <c r="AU1" s="125"/>
      <c r="AV1" s="125">
        <v>42155</v>
      </c>
      <c r="AW1" s="125"/>
      <c r="AX1" s="125">
        <v>42124</v>
      </c>
      <c r="AY1" s="125"/>
      <c r="AZ1" s="125">
        <v>42094</v>
      </c>
      <c r="BA1" s="125"/>
      <c r="BB1" s="125">
        <v>42063</v>
      </c>
      <c r="BC1" s="125"/>
      <c r="BD1" s="125">
        <v>42035</v>
      </c>
      <c r="BE1" s="125"/>
      <c r="BF1" s="125">
        <v>42004</v>
      </c>
      <c r="BG1" s="125"/>
      <c r="BH1" s="125">
        <v>41973</v>
      </c>
      <c r="BI1" s="125"/>
      <c r="BJ1" s="125">
        <v>41943</v>
      </c>
      <c r="BK1" s="125"/>
      <c r="BL1" s="125">
        <v>41912</v>
      </c>
      <c r="BM1" s="125"/>
      <c r="BN1" s="125">
        <v>41882</v>
      </c>
      <c r="BO1" s="125"/>
      <c r="BP1" s="125">
        <v>41851</v>
      </c>
      <c r="BQ1" s="125"/>
      <c r="BR1" s="125">
        <v>41820</v>
      </c>
      <c r="BS1" s="125"/>
      <c r="BT1" s="125">
        <v>41790</v>
      </c>
      <c r="BU1" s="125"/>
      <c r="BV1" s="125">
        <v>41759</v>
      </c>
      <c r="BW1" s="125"/>
      <c r="BX1" s="125">
        <v>41729</v>
      </c>
      <c r="BY1" s="125"/>
      <c r="BZ1" s="92">
        <v>41698</v>
      </c>
      <c r="CA1" s="92"/>
      <c r="CB1" s="92">
        <v>41670</v>
      </c>
      <c r="CC1" s="91"/>
      <c r="CD1" s="51">
        <v>41639</v>
      </c>
      <c r="CE1" s="51"/>
      <c r="CF1" s="51">
        <v>41608</v>
      </c>
      <c r="CG1" s="51"/>
      <c r="CH1" s="51">
        <v>41578</v>
      </c>
      <c r="CI1" s="51"/>
      <c r="CJ1" s="51">
        <v>41547</v>
      </c>
      <c r="CK1" s="51"/>
      <c r="CL1" s="51">
        <v>41517</v>
      </c>
      <c r="CM1" s="51"/>
      <c r="CN1" s="51">
        <v>41486</v>
      </c>
      <c r="CO1" s="51"/>
      <c r="CP1" s="51">
        <v>41455</v>
      </c>
      <c r="CQ1" s="51"/>
      <c r="CR1" s="51">
        <v>41425</v>
      </c>
      <c r="CS1" s="51"/>
      <c r="CT1" s="51">
        <v>41394</v>
      </c>
      <c r="CU1" s="51"/>
      <c r="CV1" s="51">
        <v>41364</v>
      </c>
      <c r="CW1" s="51"/>
      <c r="CX1" s="51">
        <v>41333</v>
      </c>
      <c r="CY1" s="51"/>
      <c r="CZ1" s="51">
        <v>41305</v>
      </c>
      <c r="DA1" s="51"/>
      <c r="DB1" s="51">
        <v>41274</v>
      </c>
      <c r="DC1" s="51"/>
      <c r="DD1" s="51">
        <v>41243</v>
      </c>
      <c r="DE1" s="51"/>
      <c r="DF1" s="51">
        <v>41213</v>
      </c>
      <c r="DG1" s="51"/>
      <c r="DH1" s="51">
        <v>41182</v>
      </c>
      <c r="DI1" s="51"/>
      <c r="DJ1" s="51">
        <v>41152</v>
      </c>
      <c r="DK1" s="51"/>
      <c r="DL1" s="51">
        <v>41121</v>
      </c>
      <c r="DM1" s="51"/>
      <c r="DN1" s="51">
        <v>41090</v>
      </c>
      <c r="DO1" s="51"/>
      <c r="DP1" s="51">
        <v>41060</v>
      </c>
      <c r="DQ1" s="51"/>
      <c r="DR1" s="51">
        <v>41029</v>
      </c>
      <c r="DS1" s="51"/>
      <c r="DT1" s="51">
        <v>40999</v>
      </c>
      <c r="DU1" s="51"/>
      <c r="DV1" s="51">
        <v>40968</v>
      </c>
      <c r="DW1" s="51"/>
      <c r="DX1" s="51">
        <v>40939</v>
      </c>
      <c r="DY1" s="51"/>
      <c r="DZ1" s="51">
        <v>40908</v>
      </c>
      <c r="EA1" s="51"/>
      <c r="EB1" s="51">
        <v>40877</v>
      </c>
      <c r="EC1" s="51"/>
      <c r="ED1" s="51">
        <v>40847</v>
      </c>
      <c r="EE1" s="51"/>
      <c r="EF1" s="52">
        <v>40816</v>
      </c>
      <c r="EG1" s="52"/>
      <c r="EH1" s="52">
        <v>40786</v>
      </c>
      <c r="EI1" s="52"/>
      <c r="EJ1" s="52">
        <v>40755</v>
      </c>
      <c r="EK1" s="52"/>
      <c r="EL1" s="52">
        <v>40724</v>
      </c>
      <c r="EM1" s="52"/>
      <c r="EN1" s="52">
        <v>40694</v>
      </c>
      <c r="EO1" s="52"/>
      <c r="EP1" s="52">
        <v>40663</v>
      </c>
      <c r="EQ1" s="52"/>
      <c r="ER1" s="52">
        <v>40633</v>
      </c>
      <c r="ES1" s="52"/>
      <c r="ET1" s="52">
        <v>40602</v>
      </c>
      <c r="EU1" s="52"/>
      <c r="EV1" s="52">
        <v>40574</v>
      </c>
      <c r="EW1" s="52"/>
      <c r="EX1" s="52">
        <v>40543</v>
      </c>
      <c r="EY1" s="52"/>
      <c r="EZ1" s="52">
        <v>40512</v>
      </c>
      <c r="FA1" s="52"/>
      <c r="FB1" s="52">
        <v>40482</v>
      </c>
      <c r="FC1" s="52"/>
      <c r="FD1" s="52">
        <v>40451</v>
      </c>
      <c r="FE1" s="52"/>
      <c r="FF1" s="52">
        <v>40421</v>
      </c>
      <c r="FG1" s="52"/>
      <c r="FH1" s="52">
        <v>40390</v>
      </c>
      <c r="FI1" s="52"/>
      <c r="FJ1" s="52">
        <v>40359</v>
      </c>
      <c r="FK1" s="52"/>
      <c r="FL1" s="52">
        <v>40329</v>
      </c>
      <c r="FM1" s="53"/>
      <c r="FN1" s="49">
        <v>40298</v>
      </c>
      <c r="FO1" s="25"/>
      <c r="FP1" s="49">
        <v>40268</v>
      </c>
      <c r="FQ1" s="25"/>
      <c r="FR1" s="49">
        <v>40237</v>
      </c>
      <c r="FS1" s="25"/>
      <c r="FT1" s="49">
        <v>40209</v>
      </c>
      <c r="FU1" s="25"/>
      <c r="FV1" s="49">
        <v>40178</v>
      </c>
      <c r="FW1" s="25"/>
      <c r="FX1" s="49">
        <v>40147</v>
      </c>
      <c r="FY1" s="25"/>
      <c r="FZ1" s="49">
        <v>40117</v>
      </c>
      <c r="GA1" s="25"/>
      <c r="GB1" s="49">
        <v>40086</v>
      </c>
      <c r="GC1" s="25"/>
      <c r="GD1" s="49">
        <v>40056</v>
      </c>
      <c r="GE1" s="25"/>
      <c r="GF1" s="49">
        <v>40025</v>
      </c>
      <c r="GG1" s="25"/>
      <c r="GH1" s="74">
        <v>39994</v>
      </c>
      <c r="GI1" s="75"/>
      <c r="GJ1" s="74">
        <v>39964</v>
      </c>
      <c r="GK1" s="75"/>
      <c r="GL1" s="74">
        <v>39933</v>
      </c>
      <c r="GM1" s="75"/>
      <c r="GN1" s="74">
        <v>39903</v>
      </c>
      <c r="GO1" s="75"/>
      <c r="GP1" s="74">
        <v>39872</v>
      </c>
      <c r="GQ1" s="75"/>
      <c r="GR1" s="74">
        <v>39844</v>
      </c>
      <c r="GS1" s="75"/>
      <c r="GT1" s="74">
        <v>39813</v>
      </c>
      <c r="GU1" s="75"/>
      <c r="GV1" s="49">
        <v>39782</v>
      </c>
      <c r="GW1" s="2"/>
      <c r="GX1" s="49">
        <v>39752</v>
      </c>
      <c r="GY1" s="25"/>
      <c r="GZ1" s="49">
        <v>39721</v>
      </c>
      <c r="HA1" s="7"/>
      <c r="HB1" s="49">
        <v>39691</v>
      </c>
      <c r="HC1" s="7"/>
      <c r="HD1" s="49">
        <v>39660</v>
      </c>
      <c r="HE1" s="7"/>
      <c r="HF1" s="400" t="s">
        <v>0</v>
      </c>
      <c r="HG1" s="400"/>
      <c r="HH1" s="400" t="s">
        <v>1</v>
      </c>
      <c r="HI1" s="400"/>
      <c r="HJ1" s="400" t="s">
        <v>2</v>
      </c>
      <c r="HK1" s="400"/>
      <c r="HL1" s="400" t="s">
        <v>3</v>
      </c>
      <c r="HM1" s="400"/>
      <c r="HN1" s="400" t="s">
        <v>4</v>
      </c>
      <c r="HO1" s="400"/>
      <c r="HP1" s="400" t="s">
        <v>5</v>
      </c>
      <c r="HQ1" s="400"/>
      <c r="HS1" s="6"/>
      <c r="HT1" s="51">
        <v>41578</v>
      </c>
      <c r="HU1" s="51">
        <v>41547</v>
      </c>
      <c r="HV1" s="51">
        <v>41517</v>
      </c>
      <c r="HW1" s="51">
        <v>41486</v>
      </c>
      <c r="HX1" s="51">
        <v>41455</v>
      </c>
      <c r="HY1" s="51">
        <v>41425</v>
      </c>
      <c r="HZ1" s="51">
        <v>41394</v>
      </c>
      <c r="IA1" s="51">
        <v>41364</v>
      </c>
      <c r="IB1" s="51">
        <v>41333</v>
      </c>
      <c r="IC1" s="51">
        <v>41305</v>
      </c>
      <c r="ID1" s="51">
        <v>41274</v>
      </c>
      <c r="IE1" s="51">
        <v>41243</v>
      </c>
      <c r="IF1" s="51">
        <v>41213</v>
      </c>
      <c r="IG1" s="51">
        <v>41182</v>
      </c>
      <c r="IH1" s="51">
        <v>41152</v>
      </c>
      <c r="II1" s="51">
        <v>41121</v>
      </c>
      <c r="IJ1" s="51">
        <v>41090</v>
      </c>
      <c r="IK1" s="51">
        <v>41060</v>
      </c>
      <c r="IL1" s="51">
        <v>41029</v>
      </c>
      <c r="IM1" s="51">
        <v>40999</v>
      </c>
      <c r="IN1" s="51">
        <v>40968</v>
      </c>
      <c r="IO1" s="51">
        <v>40939</v>
      </c>
      <c r="IP1" s="51">
        <v>40908</v>
      </c>
      <c r="IQ1" s="51">
        <v>40877</v>
      </c>
      <c r="IR1" s="51">
        <v>40847</v>
      </c>
      <c r="IS1" s="51">
        <v>40816</v>
      </c>
      <c r="IT1" s="51">
        <v>40786</v>
      </c>
      <c r="IU1" s="101">
        <v>40755</v>
      </c>
      <c r="IV1" s="101">
        <v>40724</v>
      </c>
      <c r="IW1" s="51">
        <v>40694</v>
      </c>
      <c r="IX1" s="101">
        <v>40663</v>
      </c>
      <c r="IY1" s="101">
        <v>40633</v>
      </c>
      <c r="IZ1" s="51">
        <v>40602</v>
      </c>
      <c r="JA1" s="101">
        <v>40574</v>
      </c>
      <c r="JB1" s="51">
        <v>40543</v>
      </c>
      <c r="JC1" s="101">
        <v>40512</v>
      </c>
      <c r="JD1" s="51">
        <v>40482</v>
      </c>
      <c r="JE1" s="51">
        <v>40451</v>
      </c>
      <c r="JF1" s="51">
        <v>40421</v>
      </c>
      <c r="JG1" s="51">
        <v>40390</v>
      </c>
      <c r="JH1" s="51">
        <v>40359</v>
      </c>
      <c r="JI1" s="51">
        <v>40329</v>
      </c>
      <c r="JJ1" s="51">
        <v>40298</v>
      </c>
      <c r="JK1" s="102" t="s">
        <v>6</v>
      </c>
      <c r="JL1" s="102" t="s">
        <v>7</v>
      </c>
      <c r="JM1" s="40" t="s">
        <v>8</v>
      </c>
      <c r="JN1" s="40" t="s">
        <v>9</v>
      </c>
      <c r="JO1" s="40" t="s">
        <v>10</v>
      </c>
      <c r="JP1" s="40" t="s">
        <v>11</v>
      </c>
      <c r="JQ1" s="40" t="s">
        <v>12</v>
      </c>
      <c r="JR1" s="102" t="s">
        <v>13</v>
      </c>
      <c r="JS1" s="102" t="s">
        <v>14</v>
      </c>
      <c r="JT1" s="102" t="s">
        <v>15</v>
      </c>
      <c r="JU1" s="40" t="s">
        <v>16</v>
      </c>
      <c r="JV1" s="40" t="s">
        <v>17</v>
      </c>
      <c r="JW1" s="102" t="s">
        <v>18</v>
      </c>
      <c r="JX1" s="102" t="s">
        <v>7</v>
      </c>
      <c r="JY1" s="102" t="s">
        <v>8</v>
      </c>
      <c r="JZ1" s="102" t="s">
        <v>9</v>
      </c>
      <c r="KA1" s="102" t="s">
        <v>10</v>
      </c>
      <c r="KB1" s="103" t="s">
        <v>11</v>
      </c>
      <c r="KC1" s="103" t="s">
        <v>12</v>
      </c>
      <c r="KD1" s="103" t="s">
        <v>13</v>
      </c>
      <c r="KE1" s="104" t="s">
        <v>14</v>
      </c>
      <c r="KF1" s="105" t="s">
        <v>19</v>
      </c>
      <c r="KG1" s="106" t="s">
        <v>20</v>
      </c>
      <c r="KH1" s="106" t="s">
        <v>21</v>
      </c>
      <c r="KI1" s="106" t="s">
        <v>6</v>
      </c>
      <c r="KJ1" s="106" t="s">
        <v>22</v>
      </c>
      <c r="KK1" s="106" t="s">
        <v>23</v>
      </c>
    </row>
    <row r="2" spans="1:297" ht="23" x14ac:dyDescent="0.3">
      <c r="A2" s="401"/>
      <c r="B2" s="401"/>
      <c r="C2" s="401"/>
      <c r="D2" s="401"/>
      <c r="E2" s="402"/>
      <c r="F2" s="186" t="s">
        <v>24</v>
      </c>
      <c r="G2" s="186" t="s">
        <v>25</v>
      </c>
      <c r="H2" s="186" t="s">
        <v>24</v>
      </c>
      <c r="I2" s="186" t="s">
        <v>25</v>
      </c>
      <c r="J2" s="186" t="s">
        <v>24</v>
      </c>
      <c r="K2" s="186" t="s">
        <v>25</v>
      </c>
      <c r="L2" s="186" t="s">
        <v>24</v>
      </c>
      <c r="M2" s="186" t="s">
        <v>25</v>
      </c>
      <c r="N2" s="186" t="s">
        <v>24</v>
      </c>
      <c r="O2" s="186" t="s">
        <v>25</v>
      </c>
      <c r="P2" s="186" t="s">
        <v>24</v>
      </c>
      <c r="Q2" s="186" t="s">
        <v>25</v>
      </c>
      <c r="R2" s="186" t="s">
        <v>24</v>
      </c>
      <c r="S2" s="186" t="s">
        <v>25</v>
      </c>
      <c r="T2" s="186" t="s">
        <v>24</v>
      </c>
      <c r="U2" s="186" t="s">
        <v>25</v>
      </c>
      <c r="V2" s="186" t="s">
        <v>24</v>
      </c>
      <c r="W2" s="186" t="s">
        <v>25</v>
      </c>
      <c r="X2" s="186" t="s">
        <v>24</v>
      </c>
      <c r="Y2" s="186" t="s">
        <v>25</v>
      </c>
      <c r="Z2" s="186" t="s">
        <v>24</v>
      </c>
      <c r="AA2" s="186" t="s">
        <v>25</v>
      </c>
      <c r="AB2" s="186" t="s">
        <v>24</v>
      </c>
      <c r="AC2" s="186" t="s">
        <v>25</v>
      </c>
      <c r="AD2" s="186" t="s">
        <v>24</v>
      </c>
      <c r="AE2" s="186" t="s">
        <v>25</v>
      </c>
      <c r="AF2" s="186" t="s">
        <v>24</v>
      </c>
      <c r="AG2" s="186" t="s">
        <v>25</v>
      </c>
      <c r="AH2" s="186" t="s">
        <v>24</v>
      </c>
      <c r="AI2" s="186" t="s">
        <v>25</v>
      </c>
      <c r="AJ2" s="186" t="s">
        <v>24</v>
      </c>
      <c r="AK2" s="186" t="s">
        <v>25</v>
      </c>
      <c r="AL2" s="186" t="s">
        <v>24</v>
      </c>
      <c r="AM2" s="186" t="s">
        <v>25</v>
      </c>
      <c r="AN2" s="186" t="s">
        <v>24</v>
      </c>
      <c r="AO2" s="186" t="s">
        <v>25</v>
      </c>
      <c r="AP2" s="186" t="s">
        <v>24</v>
      </c>
      <c r="AQ2" s="186" t="s">
        <v>25</v>
      </c>
      <c r="AR2" s="186" t="s">
        <v>24</v>
      </c>
      <c r="AS2" s="186" t="s">
        <v>25</v>
      </c>
      <c r="AT2" s="186" t="s">
        <v>24</v>
      </c>
      <c r="AU2" s="186" t="s">
        <v>25</v>
      </c>
      <c r="AV2" s="186" t="s">
        <v>24</v>
      </c>
      <c r="AW2" s="186" t="s">
        <v>25</v>
      </c>
      <c r="AX2" s="186" t="s">
        <v>24</v>
      </c>
      <c r="AY2" s="186" t="s">
        <v>25</v>
      </c>
      <c r="AZ2" s="186" t="s">
        <v>24</v>
      </c>
      <c r="BA2" s="186" t="s">
        <v>25</v>
      </c>
      <c r="BB2" s="186" t="s">
        <v>24</v>
      </c>
      <c r="BC2" s="186" t="s">
        <v>25</v>
      </c>
      <c r="BD2" s="184" t="s">
        <v>132</v>
      </c>
      <c r="BE2" s="184" t="s">
        <v>25</v>
      </c>
      <c r="BF2" s="182" t="s">
        <v>132</v>
      </c>
      <c r="BG2" s="182" t="s">
        <v>25</v>
      </c>
      <c r="BH2" s="180" t="s">
        <v>132</v>
      </c>
      <c r="BI2" s="180" t="s">
        <v>25</v>
      </c>
      <c r="BJ2" s="166" t="s">
        <v>132</v>
      </c>
      <c r="BK2" s="166" t="s">
        <v>25</v>
      </c>
      <c r="BL2" s="164" t="s">
        <v>24</v>
      </c>
      <c r="BM2" s="164" t="s">
        <v>25</v>
      </c>
      <c r="BN2" s="126" t="s">
        <v>24</v>
      </c>
      <c r="BO2" s="126" t="s">
        <v>25</v>
      </c>
      <c r="BP2" s="162" t="s">
        <v>24</v>
      </c>
      <c r="BQ2" s="126" t="s">
        <v>25</v>
      </c>
      <c r="BR2" s="126" t="s">
        <v>24</v>
      </c>
      <c r="BS2" s="126" t="s">
        <v>25</v>
      </c>
      <c r="BT2" s="126" t="s">
        <v>24</v>
      </c>
      <c r="BU2" s="126" t="s">
        <v>129</v>
      </c>
      <c r="BV2" s="139" t="s">
        <v>24</v>
      </c>
      <c r="BW2" s="126" t="s">
        <v>25</v>
      </c>
      <c r="BX2" s="126" t="s">
        <v>24</v>
      </c>
      <c r="BY2" s="126" t="s">
        <v>25</v>
      </c>
      <c r="BZ2" s="40" t="s">
        <v>24</v>
      </c>
      <c r="CA2" s="93" t="s">
        <v>25</v>
      </c>
      <c r="CB2" s="103" t="s">
        <v>24</v>
      </c>
      <c r="CC2" s="102" t="s">
        <v>26</v>
      </c>
      <c r="CD2" s="103" t="s">
        <v>24</v>
      </c>
      <c r="CE2" s="102" t="s">
        <v>26</v>
      </c>
      <c r="CF2" s="103" t="s">
        <v>24</v>
      </c>
      <c r="CG2" s="102" t="s">
        <v>26</v>
      </c>
      <c r="CH2" s="103" t="s">
        <v>27</v>
      </c>
      <c r="CI2" s="102" t="s">
        <v>26</v>
      </c>
      <c r="CJ2" s="103" t="s">
        <v>27</v>
      </c>
      <c r="CK2" s="102" t="s">
        <v>26</v>
      </c>
      <c r="CL2" s="103" t="s">
        <v>27</v>
      </c>
      <c r="CM2" s="102" t="s">
        <v>26</v>
      </c>
      <c r="CN2" s="103" t="s">
        <v>27</v>
      </c>
      <c r="CO2" s="102" t="s">
        <v>26</v>
      </c>
      <c r="CP2" s="103" t="s">
        <v>27</v>
      </c>
      <c r="CQ2" s="102" t="s">
        <v>26</v>
      </c>
      <c r="CR2" s="103" t="s">
        <v>27</v>
      </c>
      <c r="CS2" s="102" t="s">
        <v>26</v>
      </c>
      <c r="CT2" s="103" t="s">
        <v>27</v>
      </c>
      <c r="CU2" s="102" t="s">
        <v>26</v>
      </c>
      <c r="CV2" s="103" t="s">
        <v>27</v>
      </c>
      <c r="CW2" s="102" t="s">
        <v>26</v>
      </c>
      <c r="CX2" s="103" t="s">
        <v>27</v>
      </c>
      <c r="CY2" s="102" t="s">
        <v>26</v>
      </c>
      <c r="CZ2" s="103" t="s">
        <v>27</v>
      </c>
      <c r="DA2" s="102" t="s">
        <v>26</v>
      </c>
      <c r="DB2" s="103" t="s">
        <v>27</v>
      </c>
      <c r="DC2" s="102" t="s">
        <v>26</v>
      </c>
      <c r="DD2" s="103" t="s">
        <v>27</v>
      </c>
      <c r="DE2" s="102" t="s">
        <v>26</v>
      </c>
      <c r="DF2" s="103" t="s">
        <v>27</v>
      </c>
      <c r="DG2" s="102" t="s">
        <v>26</v>
      </c>
      <c r="DH2" s="103" t="s">
        <v>27</v>
      </c>
      <c r="DI2" s="102" t="s">
        <v>26</v>
      </c>
      <c r="DJ2" s="103" t="s">
        <v>27</v>
      </c>
      <c r="DK2" s="102" t="s">
        <v>26</v>
      </c>
      <c r="DL2" s="103" t="s">
        <v>27</v>
      </c>
      <c r="DM2" s="102" t="s">
        <v>26</v>
      </c>
      <c r="DN2" s="103" t="s">
        <v>27</v>
      </c>
      <c r="DO2" s="102" t="s">
        <v>26</v>
      </c>
      <c r="DP2" s="103" t="s">
        <v>27</v>
      </c>
      <c r="DQ2" s="102" t="s">
        <v>26</v>
      </c>
      <c r="DR2" s="103" t="s">
        <v>27</v>
      </c>
      <c r="DS2" s="102" t="s">
        <v>26</v>
      </c>
      <c r="DT2" s="103" t="s">
        <v>27</v>
      </c>
      <c r="DU2" s="102" t="s">
        <v>26</v>
      </c>
      <c r="DV2" s="103" t="s">
        <v>27</v>
      </c>
      <c r="DW2" s="102" t="s">
        <v>26</v>
      </c>
      <c r="DX2" s="103" t="s">
        <v>27</v>
      </c>
      <c r="DY2" s="102" t="s">
        <v>26</v>
      </c>
      <c r="DZ2" s="103" t="s">
        <v>27</v>
      </c>
      <c r="EA2" s="102" t="s">
        <v>26</v>
      </c>
      <c r="EB2" s="103" t="s">
        <v>27</v>
      </c>
      <c r="EC2" s="102" t="s">
        <v>26</v>
      </c>
      <c r="ED2" s="103" t="s">
        <v>27</v>
      </c>
      <c r="EE2" s="102" t="s">
        <v>26</v>
      </c>
      <c r="EF2" s="54" t="s">
        <v>24</v>
      </c>
      <c r="EG2" s="54" t="s">
        <v>25</v>
      </c>
      <c r="EH2" s="54" t="s">
        <v>24</v>
      </c>
      <c r="EI2" s="54" t="s">
        <v>25</v>
      </c>
      <c r="EJ2" s="54" t="s">
        <v>24</v>
      </c>
      <c r="EK2" s="54" t="s">
        <v>25</v>
      </c>
      <c r="EL2" s="54" t="s">
        <v>24</v>
      </c>
      <c r="EM2" s="54" t="s">
        <v>25</v>
      </c>
      <c r="EN2" s="54" t="s">
        <v>24</v>
      </c>
      <c r="EO2" s="54" t="s">
        <v>25</v>
      </c>
      <c r="EP2" s="54" t="s">
        <v>24</v>
      </c>
      <c r="EQ2" s="54" t="s">
        <v>25</v>
      </c>
      <c r="ER2" s="54" t="s">
        <v>24</v>
      </c>
      <c r="ES2" s="54" t="s">
        <v>25</v>
      </c>
      <c r="ET2" s="54" t="s">
        <v>24</v>
      </c>
      <c r="EU2" s="54" t="s">
        <v>25</v>
      </c>
      <c r="EV2" s="107" t="s">
        <v>24</v>
      </c>
      <c r="EW2" s="54" t="s">
        <v>25</v>
      </c>
      <c r="EX2" s="107" t="s">
        <v>24</v>
      </c>
      <c r="EY2" s="54" t="s">
        <v>25</v>
      </c>
      <c r="EZ2" s="107" t="s">
        <v>24</v>
      </c>
      <c r="FA2" s="54" t="s">
        <v>25</v>
      </c>
      <c r="FB2" s="107" t="s">
        <v>24</v>
      </c>
      <c r="FC2" s="54" t="s">
        <v>25</v>
      </c>
      <c r="FD2" s="107" t="s">
        <v>24</v>
      </c>
      <c r="FE2" s="54" t="s">
        <v>25</v>
      </c>
      <c r="FF2" s="107" t="s">
        <v>24</v>
      </c>
      <c r="FG2" s="54" t="s">
        <v>25</v>
      </c>
      <c r="FH2" s="107" t="s">
        <v>24</v>
      </c>
      <c r="FI2" s="54" t="s">
        <v>25</v>
      </c>
      <c r="FJ2" s="107" t="s">
        <v>24</v>
      </c>
      <c r="FK2" s="54" t="s">
        <v>25</v>
      </c>
      <c r="FL2" s="107" t="s">
        <v>24</v>
      </c>
      <c r="FM2" s="54" t="s">
        <v>25</v>
      </c>
      <c r="FN2" s="108" t="s">
        <v>28</v>
      </c>
      <c r="FO2" s="108" t="s">
        <v>29</v>
      </c>
      <c r="FP2" s="108" t="s">
        <v>28</v>
      </c>
      <c r="FQ2" s="108" t="s">
        <v>29</v>
      </c>
      <c r="FR2" s="42" t="s">
        <v>28</v>
      </c>
      <c r="FS2" s="108" t="s">
        <v>29</v>
      </c>
      <c r="FT2" s="42" t="s">
        <v>28</v>
      </c>
      <c r="FU2" s="108" t="s">
        <v>29</v>
      </c>
      <c r="FV2" s="42" t="s">
        <v>28</v>
      </c>
      <c r="FW2" s="108" t="s">
        <v>29</v>
      </c>
      <c r="FX2" s="42" t="s">
        <v>28</v>
      </c>
      <c r="FY2" s="108" t="s">
        <v>29</v>
      </c>
      <c r="FZ2" s="42" t="s">
        <v>28</v>
      </c>
      <c r="GA2" s="108" t="s">
        <v>29</v>
      </c>
      <c r="GB2" s="108" t="s">
        <v>28</v>
      </c>
      <c r="GC2" s="108" t="s">
        <v>29</v>
      </c>
      <c r="GD2" s="108" t="s">
        <v>28</v>
      </c>
      <c r="GE2" s="108" t="s">
        <v>29</v>
      </c>
      <c r="GF2" s="108" t="s">
        <v>28</v>
      </c>
      <c r="GG2" s="108" t="s">
        <v>29</v>
      </c>
      <c r="GH2" s="42" t="s">
        <v>28</v>
      </c>
      <c r="GI2" s="108" t="s">
        <v>29</v>
      </c>
      <c r="GJ2" s="108" t="s">
        <v>28</v>
      </c>
      <c r="GK2" s="108" t="s">
        <v>29</v>
      </c>
      <c r="GL2" s="108" t="s">
        <v>28</v>
      </c>
      <c r="GM2" s="108" t="s">
        <v>29</v>
      </c>
      <c r="GN2" s="108" t="s">
        <v>28</v>
      </c>
      <c r="GO2" s="108" t="s">
        <v>29</v>
      </c>
      <c r="GP2" s="108" t="s">
        <v>28</v>
      </c>
      <c r="GQ2" s="108" t="s">
        <v>29</v>
      </c>
      <c r="GR2" s="108" t="s">
        <v>28</v>
      </c>
      <c r="GS2" s="108" t="s">
        <v>29</v>
      </c>
      <c r="GT2" s="108" t="s">
        <v>28</v>
      </c>
      <c r="GU2" s="108" t="s">
        <v>29</v>
      </c>
      <c r="GV2" s="35" t="s">
        <v>28</v>
      </c>
      <c r="GW2" s="26" t="s">
        <v>29</v>
      </c>
      <c r="GX2" s="26" t="s">
        <v>28</v>
      </c>
      <c r="GY2" s="26" t="s">
        <v>29</v>
      </c>
      <c r="GZ2" s="26" t="s">
        <v>24</v>
      </c>
      <c r="HA2" s="26" t="s">
        <v>25</v>
      </c>
      <c r="HB2" s="26" t="s">
        <v>24</v>
      </c>
      <c r="HC2" s="26" t="s">
        <v>25</v>
      </c>
      <c r="HD2" s="26" t="s">
        <v>24</v>
      </c>
      <c r="HE2" s="26" t="s">
        <v>25</v>
      </c>
      <c r="HF2" s="26" t="s">
        <v>24</v>
      </c>
      <c r="HG2" s="26" t="s">
        <v>25</v>
      </c>
      <c r="HH2" s="26" t="s">
        <v>24</v>
      </c>
      <c r="HI2" s="26" t="s">
        <v>25</v>
      </c>
      <c r="HJ2" s="26" t="s">
        <v>24</v>
      </c>
      <c r="HK2" s="26" t="s">
        <v>25</v>
      </c>
      <c r="HL2" s="26" t="s">
        <v>24</v>
      </c>
      <c r="HM2" s="26" t="s">
        <v>25</v>
      </c>
      <c r="HN2" s="26" t="s">
        <v>24</v>
      </c>
      <c r="HO2" s="26" t="s">
        <v>25</v>
      </c>
      <c r="HP2" s="26" t="s">
        <v>24</v>
      </c>
      <c r="HQ2" s="26" t="s">
        <v>25</v>
      </c>
      <c r="HS2" s="6" t="s">
        <v>30</v>
      </c>
      <c r="HT2" s="71">
        <v>675141</v>
      </c>
      <c r="HU2" s="71">
        <v>1841909</v>
      </c>
      <c r="HV2" s="71">
        <v>1054638</v>
      </c>
      <c r="HW2" s="71">
        <v>1303576</v>
      </c>
      <c r="HX2" s="71">
        <v>980512</v>
      </c>
      <c r="HY2" s="71">
        <v>1584904</v>
      </c>
      <c r="HZ2" s="71">
        <v>1150669</v>
      </c>
      <c r="IA2" s="71">
        <v>1696415</v>
      </c>
      <c r="IB2" s="47">
        <v>648154</v>
      </c>
      <c r="IC2" s="71">
        <v>497877</v>
      </c>
      <c r="ID2" s="71">
        <v>372408</v>
      </c>
      <c r="IE2" s="38">
        <v>387261</v>
      </c>
      <c r="IF2" s="71">
        <v>388746</v>
      </c>
      <c r="IG2" s="71">
        <v>832210</v>
      </c>
      <c r="IH2" s="71">
        <v>491129</v>
      </c>
      <c r="II2" s="38">
        <v>368158</v>
      </c>
      <c r="IJ2" s="71">
        <v>367254</v>
      </c>
      <c r="IK2" s="71">
        <v>522262</v>
      </c>
      <c r="IL2" s="38">
        <v>618809</v>
      </c>
      <c r="IM2" s="71">
        <v>426683</v>
      </c>
      <c r="IN2" s="71">
        <v>647479</v>
      </c>
      <c r="IO2" s="71">
        <v>561165</v>
      </c>
      <c r="IP2" s="73">
        <v>605213</v>
      </c>
      <c r="IQ2" s="73">
        <v>526347</v>
      </c>
      <c r="IR2" s="73">
        <v>538995</v>
      </c>
      <c r="IS2" s="71">
        <v>673654</v>
      </c>
      <c r="IT2" s="71">
        <v>465348</v>
      </c>
      <c r="IU2" s="71">
        <v>492951</v>
      </c>
      <c r="IV2" s="71">
        <v>625563</v>
      </c>
      <c r="IW2" s="47">
        <v>562703</v>
      </c>
      <c r="IX2" s="71">
        <v>337356</v>
      </c>
      <c r="IY2" s="71">
        <v>436795</v>
      </c>
      <c r="IZ2" s="47">
        <v>469646</v>
      </c>
      <c r="JA2" s="71">
        <v>430508</v>
      </c>
      <c r="JB2" s="47">
        <v>581076</v>
      </c>
      <c r="JC2" s="71">
        <v>854033</v>
      </c>
      <c r="JD2" s="47">
        <v>1089714</v>
      </c>
      <c r="JE2" s="71">
        <v>496843</v>
      </c>
      <c r="JF2" s="71">
        <v>1060312</v>
      </c>
      <c r="JG2" s="71">
        <v>462686</v>
      </c>
      <c r="JH2" s="71">
        <v>391022</v>
      </c>
      <c r="JI2" s="71">
        <v>1036034</v>
      </c>
      <c r="JJ2" s="71">
        <v>1062068</v>
      </c>
      <c r="JK2" s="71">
        <v>892597</v>
      </c>
      <c r="JL2" s="71">
        <v>1648921</v>
      </c>
      <c r="JM2" s="33">
        <v>858276</v>
      </c>
      <c r="JN2" s="76">
        <v>824964</v>
      </c>
      <c r="JO2" s="76">
        <v>977098</v>
      </c>
      <c r="JP2" s="76">
        <v>616482</v>
      </c>
      <c r="JQ2" s="76">
        <v>635232</v>
      </c>
      <c r="JR2" s="76">
        <v>1547722</v>
      </c>
      <c r="JS2" s="76">
        <v>1148266</v>
      </c>
      <c r="JT2" s="76">
        <v>589422</v>
      </c>
      <c r="JU2" s="33">
        <v>578744</v>
      </c>
      <c r="JV2" s="76">
        <v>924485</v>
      </c>
      <c r="JW2" s="76">
        <f>GO30</f>
        <v>887297</v>
      </c>
      <c r="JX2" s="76">
        <v>730523</v>
      </c>
      <c r="JY2" s="76">
        <v>770147</v>
      </c>
      <c r="JZ2" s="76">
        <v>776419</v>
      </c>
      <c r="KA2" s="76">
        <v>659007</v>
      </c>
      <c r="KB2" s="33">
        <v>743551</v>
      </c>
      <c r="KC2" s="28">
        <v>899463</v>
      </c>
      <c r="KD2" s="77">
        <v>1267837</v>
      </c>
      <c r="KE2" s="22">
        <v>511665</v>
      </c>
      <c r="KF2" s="18">
        <v>560135</v>
      </c>
      <c r="KG2" s="4">
        <v>638203</v>
      </c>
      <c r="KH2" s="4">
        <v>1044021</v>
      </c>
      <c r="KI2" s="4">
        <v>2016869</v>
      </c>
      <c r="KJ2" s="4">
        <v>2121562</v>
      </c>
      <c r="KK2" s="4">
        <v>1277575</v>
      </c>
    </row>
    <row r="3" spans="1:297" ht="12.75" customHeight="1" x14ac:dyDescent="0.3">
      <c r="A3" s="371" t="s">
        <v>31</v>
      </c>
      <c r="B3" s="371"/>
      <c r="C3" s="371"/>
      <c r="D3" s="375" t="s">
        <v>32</v>
      </c>
      <c r="E3" s="376"/>
      <c r="F3" s="286">
        <v>980580</v>
      </c>
      <c r="G3" s="286">
        <v>172446</v>
      </c>
      <c r="H3" s="286">
        <v>616604</v>
      </c>
      <c r="I3" s="286">
        <v>130674</v>
      </c>
      <c r="J3" s="286">
        <v>93820</v>
      </c>
      <c r="K3" s="286">
        <v>13510</v>
      </c>
      <c r="L3" s="286">
        <v>2</v>
      </c>
      <c r="M3" s="286">
        <v>6</v>
      </c>
      <c r="N3" s="286">
        <v>13</v>
      </c>
      <c r="O3" s="286">
        <v>116</v>
      </c>
      <c r="P3" s="286">
        <v>8</v>
      </c>
      <c r="Q3" s="286">
        <v>32</v>
      </c>
      <c r="R3" s="286"/>
      <c r="S3" s="286"/>
      <c r="T3" s="286"/>
      <c r="U3" s="286"/>
      <c r="V3" s="286">
        <v>3</v>
      </c>
      <c r="W3" s="286">
        <v>2</v>
      </c>
      <c r="X3" s="286">
        <v>9</v>
      </c>
      <c r="Y3" s="286">
        <v>27</v>
      </c>
      <c r="Z3" s="286">
        <v>2</v>
      </c>
      <c r="AA3" s="286">
        <v>8</v>
      </c>
      <c r="AB3" s="286">
        <v>5</v>
      </c>
      <c r="AC3" s="286">
        <v>7</v>
      </c>
      <c r="AD3" s="286">
        <v>232864</v>
      </c>
      <c r="AE3" s="286">
        <v>26793</v>
      </c>
      <c r="AF3" s="286"/>
      <c r="AG3" s="286"/>
      <c r="AH3" s="286">
        <v>42405</v>
      </c>
      <c r="AI3" s="286">
        <v>2723</v>
      </c>
      <c r="AJ3" s="286">
        <v>61570</v>
      </c>
      <c r="AK3" s="286">
        <v>3343</v>
      </c>
      <c r="AL3" s="286">
        <v>23400</v>
      </c>
      <c r="AM3" s="286">
        <v>886</v>
      </c>
      <c r="AN3" s="286">
        <v>113160</v>
      </c>
      <c r="AO3" s="286">
        <v>10255</v>
      </c>
      <c r="AP3" s="282">
        <v>43160</v>
      </c>
      <c r="AQ3" s="282">
        <v>3625</v>
      </c>
      <c r="AR3" s="266">
        <v>123530</v>
      </c>
      <c r="AS3" s="266">
        <v>8623</v>
      </c>
      <c r="AT3" s="263">
        <v>36170</v>
      </c>
      <c r="AU3" s="263">
        <v>2719</v>
      </c>
      <c r="AV3" s="248">
        <v>23750</v>
      </c>
      <c r="AW3" s="248">
        <v>1816</v>
      </c>
      <c r="AX3" s="189">
        <v>65520</v>
      </c>
      <c r="AY3" s="189">
        <v>7906</v>
      </c>
      <c r="AZ3" s="189">
        <v>95900</v>
      </c>
      <c r="BA3" s="189">
        <v>12208</v>
      </c>
      <c r="BB3" s="188">
        <v>136240</v>
      </c>
      <c r="BC3" s="187">
        <v>18708</v>
      </c>
      <c r="BD3" s="185">
        <v>45370</v>
      </c>
      <c r="BE3" s="185">
        <v>5868</v>
      </c>
      <c r="BF3" s="183"/>
      <c r="BG3" s="183"/>
      <c r="BH3" s="181"/>
      <c r="BI3" s="181"/>
      <c r="BJ3" s="167"/>
      <c r="BK3" s="167"/>
      <c r="BL3" s="165"/>
      <c r="BM3" s="165"/>
      <c r="BN3" s="71">
        <v>24460</v>
      </c>
      <c r="BO3" s="71">
        <v>3304</v>
      </c>
      <c r="BP3" s="163"/>
      <c r="BQ3" s="71"/>
      <c r="BR3" s="71"/>
      <c r="BS3" s="71"/>
      <c r="BT3" s="71"/>
      <c r="BU3" s="71"/>
      <c r="BV3" s="137">
        <v>22320</v>
      </c>
      <c r="BW3" s="71">
        <v>2637</v>
      </c>
      <c r="BX3" s="137">
        <v>92870</v>
      </c>
      <c r="BY3" s="71">
        <v>9493</v>
      </c>
      <c r="BZ3" s="71">
        <v>45500</v>
      </c>
      <c r="CA3" s="71">
        <v>4388</v>
      </c>
      <c r="CB3" s="71">
        <v>119780</v>
      </c>
      <c r="CC3" s="71">
        <v>3575</v>
      </c>
      <c r="CD3" s="109">
        <v>44680</v>
      </c>
      <c r="CE3" s="71">
        <v>2731</v>
      </c>
      <c r="CF3" s="68">
        <v>24620</v>
      </c>
      <c r="CG3" s="68">
        <v>4168</v>
      </c>
      <c r="CH3" s="68">
        <v>49560</v>
      </c>
      <c r="CI3" s="68">
        <v>9022</v>
      </c>
      <c r="CJ3" s="71"/>
      <c r="CK3" s="71"/>
      <c r="CL3" s="68"/>
      <c r="CM3" s="68"/>
      <c r="CN3" s="68">
        <v>24280</v>
      </c>
      <c r="CO3" s="68">
        <v>5075</v>
      </c>
      <c r="CP3" s="68">
        <v>26660</v>
      </c>
      <c r="CQ3" s="68">
        <v>4559</v>
      </c>
      <c r="CR3" s="68">
        <v>50380</v>
      </c>
      <c r="CS3" s="68">
        <v>11200</v>
      </c>
      <c r="CT3" s="68">
        <v>152360</v>
      </c>
      <c r="CU3" s="68">
        <v>32639</v>
      </c>
      <c r="CV3" s="68">
        <v>25227</v>
      </c>
      <c r="CW3" s="68">
        <v>7900</v>
      </c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2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2">
        <v>78880</v>
      </c>
      <c r="DU3" s="68">
        <v>7934</v>
      </c>
      <c r="DV3" s="66"/>
      <c r="DW3" s="66"/>
      <c r="DX3" s="68"/>
      <c r="DY3" s="68"/>
      <c r="DZ3" s="62"/>
      <c r="EA3" s="68"/>
      <c r="EB3" s="62"/>
      <c r="EC3" s="68"/>
      <c r="ED3" s="68">
        <v>76900</v>
      </c>
      <c r="EE3" s="68">
        <v>16456</v>
      </c>
      <c r="EF3" s="71">
        <v>63760</v>
      </c>
      <c r="EG3" s="71">
        <v>8288</v>
      </c>
      <c r="EH3" s="47"/>
      <c r="EI3" s="71"/>
      <c r="EJ3" s="47"/>
      <c r="EK3" s="71"/>
      <c r="EL3" s="71"/>
      <c r="EM3" s="71"/>
      <c r="EN3" s="33">
        <v>110760</v>
      </c>
      <c r="EO3" s="76">
        <v>13185</v>
      </c>
      <c r="EP3" s="33"/>
      <c r="EQ3" s="76"/>
      <c r="ER3" s="33">
        <v>2130000</v>
      </c>
      <c r="ES3" s="76">
        <v>8040</v>
      </c>
      <c r="ET3" s="33"/>
      <c r="EU3" s="76"/>
      <c r="EV3" s="76">
        <v>33118</v>
      </c>
      <c r="EW3" s="76">
        <v>28757</v>
      </c>
      <c r="EX3" s="76">
        <v>29361</v>
      </c>
      <c r="EY3" s="76">
        <v>25977</v>
      </c>
      <c r="EZ3" s="33">
        <v>856203</v>
      </c>
      <c r="FA3" s="76">
        <v>38068</v>
      </c>
      <c r="FB3" s="76">
        <v>213309</v>
      </c>
      <c r="FC3" s="76">
        <v>27547</v>
      </c>
      <c r="FD3" s="76"/>
      <c r="FE3" s="76"/>
      <c r="FF3" s="76">
        <v>305675</v>
      </c>
      <c r="FG3" s="76">
        <v>32757</v>
      </c>
      <c r="FH3" s="76"/>
      <c r="FI3" s="76"/>
      <c r="FJ3" s="76"/>
      <c r="FK3" s="76"/>
      <c r="FL3" s="33">
        <v>108132</v>
      </c>
      <c r="FM3" s="76">
        <v>12852</v>
      </c>
      <c r="FN3" s="76">
        <v>260423</v>
      </c>
      <c r="FO3" s="76">
        <v>29663</v>
      </c>
      <c r="FP3" s="33">
        <v>503379</v>
      </c>
      <c r="FQ3" s="76">
        <v>57484</v>
      </c>
      <c r="FR3" s="33">
        <v>3344012</v>
      </c>
      <c r="FS3" s="76">
        <v>376493</v>
      </c>
      <c r="FT3" s="76">
        <v>176433</v>
      </c>
      <c r="FU3" s="76">
        <v>22353</v>
      </c>
      <c r="FV3" s="76">
        <v>22353</v>
      </c>
      <c r="FW3" s="76">
        <v>84369</v>
      </c>
      <c r="FX3" s="76">
        <v>356209</v>
      </c>
      <c r="FY3" s="76">
        <v>41518</v>
      </c>
      <c r="FZ3" s="33">
        <v>568193</v>
      </c>
      <c r="GA3" s="76">
        <v>65016</v>
      </c>
      <c r="GB3" s="76">
        <v>212630</v>
      </c>
      <c r="GC3" s="76">
        <v>25384</v>
      </c>
      <c r="GD3" s="33">
        <v>387004</v>
      </c>
      <c r="GE3" s="76">
        <v>46019</v>
      </c>
      <c r="GF3" s="33">
        <v>236266</v>
      </c>
      <c r="GG3" s="76">
        <v>29395</v>
      </c>
      <c r="GH3" s="33">
        <v>296614</v>
      </c>
      <c r="GI3" s="76">
        <v>36998</v>
      </c>
      <c r="GJ3" s="76">
        <v>452397</v>
      </c>
      <c r="GK3" s="76">
        <v>54694</v>
      </c>
      <c r="GL3" s="76">
        <v>487080</v>
      </c>
      <c r="GM3" s="76">
        <v>57342</v>
      </c>
      <c r="GN3" s="33">
        <v>607558</v>
      </c>
      <c r="GO3" s="76">
        <v>73966</v>
      </c>
      <c r="GP3" s="76"/>
      <c r="GQ3" s="76"/>
      <c r="GR3" s="76">
        <v>568667</v>
      </c>
      <c r="GS3" s="76">
        <v>58871</v>
      </c>
      <c r="GT3" s="76">
        <v>568613</v>
      </c>
      <c r="GU3" s="76">
        <v>58865</v>
      </c>
      <c r="GV3" s="33">
        <v>120213</v>
      </c>
      <c r="GW3" s="76">
        <v>12049</v>
      </c>
      <c r="GX3" s="76">
        <v>190266</v>
      </c>
      <c r="GY3" s="76">
        <v>18073</v>
      </c>
      <c r="GZ3" s="28">
        <v>373018</v>
      </c>
      <c r="HA3" s="27">
        <v>43495</v>
      </c>
      <c r="HB3" s="84">
        <v>370560</v>
      </c>
      <c r="HC3" s="84">
        <v>36012</v>
      </c>
      <c r="HD3" s="15">
        <v>217403</v>
      </c>
      <c r="HE3" s="15">
        <v>21141</v>
      </c>
      <c r="HF3" s="9">
        <v>74708</v>
      </c>
      <c r="HG3" s="9">
        <v>7604</v>
      </c>
      <c r="HH3" s="9">
        <v>461044</v>
      </c>
      <c r="HI3" s="9">
        <v>43237</v>
      </c>
      <c r="HJ3" s="9">
        <v>376424</v>
      </c>
      <c r="HK3" s="9">
        <v>41733</v>
      </c>
      <c r="HL3" s="9">
        <v>683666</v>
      </c>
      <c r="HM3" s="9">
        <v>88713</v>
      </c>
      <c r="HN3" s="9">
        <v>92667</v>
      </c>
      <c r="HO3" s="9">
        <v>12490</v>
      </c>
      <c r="HP3" s="9">
        <v>502119</v>
      </c>
      <c r="HQ3" s="9">
        <v>64151</v>
      </c>
      <c r="HS3" s="6" t="s">
        <v>33</v>
      </c>
      <c r="HT3" s="73">
        <v>16037659</v>
      </c>
      <c r="HU3" s="73">
        <v>10910919</v>
      </c>
      <c r="HV3" s="73">
        <v>29548019</v>
      </c>
      <c r="HW3" s="73">
        <v>14596393</v>
      </c>
      <c r="HX3" s="73">
        <v>18453095</v>
      </c>
      <c r="HY3" s="73">
        <v>29085084</v>
      </c>
      <c r="HZ3" s="73">
        <v>23555293</v>
      </c>
      <c r="IA3" s="73">
        <v>26347836</v>
      </c>
      <c r="IB3" s="61">
        <v>28284444</v>
      </c>
      <c r="IC3" s="73">
        <v>22130851</v>
      </c>
      <c r="ID3" s="73">
        <v>22129569</v>
      </c>
      <c r="IE3" s="61">
        <v>24707038</v>
      </c>
      <c r="IF3" s="73">
        <v>20123673</v>
      </c>
      <c r="IG3" s="73">
        <v>25306542</v>
      </c>
      <c r="IH3" s="73">
        <v>19489342</v>
      </c>
      <c r="II3" s="65">
        <v>23394864</v>
      </c>
      <c r="IJ3" s="73">
        <v>17458004</v>
      </c>
      <c r="IK3" s="73">
        <v>15630330</v>
      </c>
      <c r="IL3" s="73">
        <v>16466666</v>
      </c>
      <c r="IM3" s="73">
        <v>14030271</v>
      </c>
      <c r="IN3" s="73">
        <v>17767799</v>
      </c>
      <c r="IO3" s="73">
        <v>22636817</v>
      </c>
      <c r="IP3" s="73">
        <v>19791269</v>
      </c>
      <c r="IQ3" s="73">
        <v>23717043</v>
      </c>
      <c r="IR3" s="73">
        <v>17694106</v>
      </c>
      <c r="IS3" s="76">
        <v>16252871</v>
      </c>
      <c r="IT3" s="76">
        <v>19623013</v>
      </c>
      <c r="IU3" s="76">
        <v>14298483</v>
      </c>
      <c r="IV3" s="76">
        <v>19089085</v>
      </c>
      <c r="IW3" s="33">
        <v>25998013</v>
      </c>
      <c r="IX3" s="76">
        <v>16313194</v>
      </c>
      <c r="IY3" s="76">
        <v>16080892</v>
      </c>
      <c r="IZ3" s="33">
        <v>17118596</v>
      </c>
      <c r="JA3" s="76">
        <v>17632975</v>
      </c>
      <c r="JB3" s="33">
        <v>21350570</v>
      </c>
      <c r="JC3" s="76">
        <v>17310725</v>
      </c>
      <c r="JD3" s="33">
        <v>16192256</v>
      </c>
      <c r="JE3" s="76">
        <v>16732082</v>
      </c>
      <c r="JF3" s="76">
        <v>15705826</v>
      </c>
      <c r="JG3" s="76">
        <v>15349690</v>
      </c>
      <c r="JH3" s="76">
        <v>15442498</v>
      </c>
      <c r="JI3" s="76">
        <v>13702997</v>
      </c>
      <c r="JJ3" s="76">
        <v>16471563</v>
      </c>
      <c r="JK3" s="76">
        <v>19284670</v>
      </c>
      <c r="JL3" s="76">
        <v>16716215</v>
      </c>
      <c r="JM3" s="33">
        <v>14390003</v>
      </c>
      <c r="JN3" s="76">
        <v>23029974</v>
      </c>
      <c r="JO3" s="76">
        <v>18284455</v>
      </c>
      <c r="JP3" s="76">
        <v>19769920</v>
      </c>
      <c r="JQ3" s="76">
        <v>22018392</v>
      </c>
      <c r="JR3" s="76">
        <v>17495652</v>
      </c>
      <c r="JS3" s="76">
        <v>16127365</v>
      </c>
      <c r="JT3" s="76">
        <v>17333388</v>
      </c>
      <c r="JU3" s="33">
        <v>14661012</v>
      </c>
      <c r="JV3" s="76">
        <v>13469563</v>
      </c>
      <c r="JW3" s="76">
        <f>GO36</f>
        <v>25317258</v>
      </c>
      <c r="JX3" s="76">
        <v>19902513</v>
      </c>
      <c r="JY3" s="76">
        <v>18978722</v>
      </c>
      <c r="JZ3" s="76">
        <v>21400573</v>
      </c>
      <c r="KA3" s="76">
        <v>14862597</v>
      </c>
      <c r="KB3" s="28">
        <v>20771629</v>
      </c>
      <c r="KC3" s="31">
        <v>19057005</v>
      </c>
      <c r="KD3" s="77">
        <v>12603310</v>
      </c>
      <c r="KE3" s="23">
        <v>18115034</v>
      </c>
      <c r="KF3" s="19">
        <v>17850163</v>
      </c>
      <c r="KG3" s="5">
        <v>19040858</v>
      </c>
      <c r="KH3" s="5">
        <v>20534743</v>
      </c>
      <c r="KI3" s="5">
        <v>17185937</v>
      </c>
      <c r="KJ3" s="5">
        <v>19339702</v>
      </c>
      <c r="KK3" s="5">
        <v>24533098</v>
      </c>
    </row>
    <row r="4" spans="1:297" x14ac:dyDescent="0.3">
      <c r="A4" s="388"/>
      <c r="B4" s="388"/>
      <c r="C4" s="388"/>
      <c r="D4" s="375" t="s">
        <v>34</v>
      </c>
      <c r="E4" s="376"/>
      <c r="F4" s="286">
        <v>2114840</v>
      </c>
      <c r="G4" s="286">
        <v>190620</v>
      </c>
      <c r="H4" s="286">
        <v>879780</v>
      </c>
      <c r="I4" s="286">
        <v>71703</v>
      </c>
      <c r="J4" s="286">
        <v>15000</v>
      </c>
      <c r="K4" s="286">
        <v>1500</v>
      </c>
      <c r="L4" s="286">
        <v>90646</v>
      </c>
      <c r="M4" s="286">
        <v>4783</v>
      </c>
      <c r="N4" s="286">
        <v>21760</v>
      </c>
      <c r="O4" s="286">
        <v>955</v>
      </c>
      <c r="P4" s="286">
        <v>280</v>
      </c>
      <c r="Q4" s="286">
        <v>12064</v>
      </c>
      <c r="R4" s="286">
        <v>243122</v>
      </c>
      <c r="S4" s="286">
        <v>31374</v>
      </c>
      <c r="T4" s="286">
        <v>245247</v>
      </c>
      <c r="U4" s="286">
        <v>13216</v>
      </c>
      <c r="V4" s="286">
        <v>562</v>
      </c>
      <c r="W4" s="286">
        <v>1</v>
      </c>
      <c r="X4" s="286">
        <v>130078</v>
      </c>
      <c r="Y4" s="286">
        <v>4575</v>
      </c>
      <c r="Z4" s="286">
        <v>256983</v>
      </c>
      <c r="AA4" s="286">
        <v>22551</v>
      </c>
      <c r="AB4" s="286">
        <v>88278</v>
      </c>
      <c r="AC4" s="286">
        <v>9235</v>
      </c>
      <c r="AD4" s="286">
        <v>44463</v>
      </c>
      <c r="AE4" s="286">
        <v>456</v>
      </c>
      <c r="AF4" s="286">
        <v>144065</v>
      </c>
      <c r="AG4" s="286">
        <v>1817</v>
      </c>
      <c r="AH4" s="286">
        <v>501014</v>
      </c>
      <c r="AI4" s="286">
        <v>5835</v>
      </c>
      <c r="AJ4" s="286">
        <v>516592</v>
      </c>
      <c r="AK4" s="286">
        <v>36205</v>
      </c>
      <c r="AL4" s="286">
        <v>911329</v>
      </c>
      <c r="AM4" s="286">
        <v>27932</v>
      </c>
      <c r="AN4" s="286">
        <v>461512</v>
      </c>
      <c r="AO4" s="286">
        <v>23253</v>
      </c>
      <c r="AP4" s="282">
        <v>399371</v>
      </c>
      <c r="AQ4" s="282">
        <v>24472</v>
      </c>
      <c r="AR4" s="266">
        <v>574635</v>
      </c>
      <c r="AS4" s="266">
        <v>26272</v>
      </c>
      <c r="AT4" s="263">
        <v>475822</v>
      </c>
      <c r="AU4" s="263">
        <v>52063</v>
      </c>
      <c r="AV4" s="248">
        <v>506103</v>
      </c>
      <c r="AW4" s="248">
        <v>45639</v>
      </c>
      <c r="AX4" s="189">
        <v>325160</v>
      </c>
      <c r="AY4" s="189">
        <v>18811</v>
      </c>
      <c r="AZ4" s="189">
        <v>272000</v>
      </c>
      <c r="BA4" s="189">
        <v>10892</v>
      </c>
      <c r="BB4" s="188">
        <v>23125</v>
      </c>
      <c r="BC4" s="187">
        <v>7523</v>
      </c>
      <c r="BD4" s="185">
        <v>52536</v>
      </c>
      <c r="BE4" s="185">
        <v>4355</v>
      </c>
      <c r="BF4" s="183">
        <v>164360</v>
      </c>
      <c r="BG4" s="183">
        <v>10592</v>
      </c>
      <c r="BH4" s="181">
        <v>247360</v>
      </c>
      <c r="BI4" s="181">
        <v>16187</v>
      </c>
      <c r="BJ4" s="167">
        <v>625160</v>
      </c>
      <c r="BK4" s="167">
        <v>37655</v>
      </c>
      <c r="BL4" s="165">
        <v>353940</v>
      </c>
      <c r="BM4" s="165">
        <v>23444</v>
      </c>
      <c r="BN4" s="71">
        <v>404880</v>
      </c>
      <c r="BO4" s="71">
        <v>26925</v>
      </c>
      <c r="BP4" s="163"/>
      <c r="BQ4" s="71"/>
      <c r="BR4" s="71"/>
      <c r="BS4" s="71"/>
      <c r="BT4" s="71"/>
      <c r="BU4" s="71"/>
      <c r="BV4" s="137">
        <v>25590</v>
      </c>
      <c r="BW4" s="71">
        <v>2572</v>
      </c>
      <c r="BX4" s="137"/>
      <c r="BY4" s="71"/>
      <c r="BZ4" s="71">
        <v>22050</v>
      </c>
      <c r="CA4" s="71">
        <v>2971</v>
      </c>
      <c r="CB4" s="192"/>
      <c r="CC4" s="192"/>
      <c r="CD4" s="109">
        <v>45400</v>
      </c>
      <c r="CE4" s="71">
        <v>4252</v>
      </c>
      <c r="CF4" s="68"/>
      <c r="CG4" s="68"/>
      <c r="CH4" s="68">
        <v>21460</v>
      </c>
      <c r="CI4" s="68">
        <v>1650</v>
      </c>
      <c r="CJ4" s="68">
        <v>48300</v>
      </c>
      <c r="CK4" s="68">
        <v>4237</v>
      </c>
      <c r="CL4" s="70">
        <v>47820</v>
      </c>
      <c r="CM4" s="70">
        <v>5017</v>
      </c>
      <c r="CN4" s="70">
        <v>185188</v>
      </c>
      <c r="CO4" s="70">
        <v>27571</v>
      </c>
      <c r="CP4" s="70">
        <v>65660</v>
      </c>
      <c r="CQ4" s="70">
        <v>9316</v>
      </c>
      <c r="CR4" s="70">
        <v>22400</v>
      </c>
      <c r="CS4" s="70">
        <v>2663</v>
      </c>
      <c r="CT4" s="70">
        <v>161020</v>
      </c>
      <c r="CU4" s="70">
        <v>19616</v>
      </c>
      <c r="CV4" s="70">
        <v>609398</v>
      </c>
      <c r="CW4" s="70">
        <v>71456</v>
      </c>
      <c r="CX4" s="70">
        <v>289860</v>
      </c>
      <c r="CY4" s="70">
        <v>37553</v>
      </c>
      <c r="CZ4" s="70">
        <v>240420</v>
      </c>
      <c r="DA4" s="70">
        <v>30841</v>
      </c>
      <c r="DB4" s="70">
        <v>117900</v>
      </c>
      <c r="DC4" s="70">
        <v>13663</v>
      </c>
      <c r="DD4" s="70">
        <v>45520</v>
      </c>
      <c r="DE4" s="70">
        <v>3998</v>
      </c>
      <c r="DF4" s="70">
        <v>66700</v>
      </c>
      <c r="DG4" s="70">
        <v>6869</v>
      </c>
      <c r="DH4" s="63">
        <v>136940</v>
      </c>
      <c r="DI4" s="70">
        <v>14802</v>
      </c>
      <c r="DJ4" s="70">
        <v>69220</v>
      </c>
      <c r="DK4" s="70">
        <v>7159</v>
      </c>
      <c r="DL4" s="70">
        <v>139560</v>
      </c>
      <c r="DM4" s="70">
        <v>15317</v>
      </c>
      <c r="DN4" s="70">
        <v>22729</v>
      </c>
      <c r="DO4" s="70">
        <v>1600</v>
      </c>
      <c r="DP4" s="70">
        <v>67480</v>
      </c>
      <c r="DQ4" s="70">
        <v>5318</v>
      </c>
      <c r="DR4" s="70">
        <v>486040</v>
      </c>
      <c r="DS4" s="70">
        <v>3793</v>
      </c>
      <c r="DT4" s="63">
        <v>44620</v>
      </c>
      <c r="DU4" s="70">
        <v>3447</v>
      </c>
      <c r="DV4" s="63"/>
      <c r="DW4" s="70"/>
      <c r="DX4" s="70">
        <v>75280</v>
      </c>
      <c r="DY4" s="70">
        <v>5576</v>
      </c>
      <c r="DZ4" s="63"/>
      <c r="EA4" s="70"/>
      <c r="EB4" s="63">
        <v>22540</v>
      </c>
      <c r="EC4" s="70">
        <v>425</v>
      </c>
      <c r="ED4" s="70"/>
      <c r="EE4" s="70"/>
      <c r="EF4" s="76">
        <v>84518</v>
      </c>
      <c r="EG4" s="76">
        <v>5387</v>
      </c>
      <c r="EH4" s="33">
        <v>126020</v>
      </c>
      <c r="EI4" s="76">
        <v>9068</v>
      </c>
      <c r="EJ4" s="33">
        <v>166956</v>
      </c>
      <c r="EK4" s="76">
        <v>12493</v>
      </c>
      <c r="EL4" s="76">
        <v>244120</v>
      </c>
      <c r="EM4" s="76">
        <v>20253</v>
      </c>
      <c r="EN4" s="33">
        <v>116780</v>
      </c>
      <c r="EO4" s="76">
        <v>7879</v>
      </c>
      <c r="EP4" s="33">
        <v>50840</v>
      </c>
      <c r="EQ4" s="76">
        <v>2535</v>
      </c>
      <c r="ER4" s="33">
        <v>109200</v>
      </c>
      <c r="ES4" s="76">
        <v>6627</v>
      </c>
      <c r="ET4" s="33">
        <v>61560</v>
      </c>
      <c r="EU4" s="76">
        <v>2308</v>
      </c>
      <c r="EV4" s="76">
        <v>190361</v>
      </c>
      <c r="EW4" s="76">
        <v>11569</v>
      </c>
      <c r="EX4" s="76">
        <v>138493</v>
      </c>
      <c r="EY4" s="76">
        <v>8114</v>
      </c>
      <c r="EZ4" s="33">
        <v>92329</v>
      </c>
      <c r="FA4" s="76">
        <v>4686</v>
      </c>
      <c r="FB4" s="76">
        <v>57150</v>
      </c>
      <c r="FC4" s="76">
        <v>2314</v>
      </c>
      <c r="FD4" s="76">
        <v>239107</v>
      </c>
      <c r="FE4" s="76">
        <v>16029</v>
      </c>
      <c r="FF4" s="76">
        <v>97519</v>
      </c>
      <c r="FG4" s="76">
        <v>5460</v>
      </c>
      <c r="FH4" s="76">
        <v>129058</v>
      </c>
      <c r="FI4" s="76">
        <v>7978</v>
      </c>
      <c r="FJ4" s="76">
        <v>140681</v>
      </c>
      <c r="FK4" s="76">
        <v>8946</v>
      </c>
      <c r="FL4" s="33">
        <v>246406</v>
      </c>
      <c r="FM4" s="76">
        <v>14712</v>
      </c>
      <c r="FN4" s="76">
        <v>192797</v>
      </c>
      <c r="FO4" s="76">
        <v>13067</v>
      </c>
      <c r="FP4" s="33">
        <v>142668</v>
      </c>
      <c r="FQ4" s="76">
        <v>9473</v>
      </c>
      <c r="FR4" s="33"/>
      <c r="FS4" s="76">
        <v>13068</v>
      </c>
      <c r="FT4" s="76">
        <v>118149</v>
      </c>
      <c r="FU4" s="76">
        <v>8394</v>
      </c>
      <c r="FV4" s="76">
        <v>8394</v>
      </c>
      <c r="FW4" s="76">
        <v>13273</v>
      </c>
      <c r="FX4" s="76">
        <v>156255</v>
      </c>
      <c r="FY4" s="76">
        <v>10173</v>
      </c>
      <c r="FZ4" s="33">
        <v>164654</v>
      </c>
      <c r="GA4" s="76">
        <v>11147</v>
      </c>
      <c r="GB4" s="76">
        <v>138031</v>
      </c>
      <c r="GC4" s="76">
        <v>8642</v>
      </c>
      <c r="GD4" s="33">
        <v>206669</v>
      </c>
      <c r="GE4" s="76">
        <v>15427</v>
      </c>
      <c r="GF4" s="33">
        <v>137585</v>
      </c>
      <c r="GG4" s="76">
        <v>10115</v>
      </c>
      <c r="GH4" s="33">
        <v>434630</v>
      </c>
      <c r="GI4" s="76">
        <v>36777</v>
      </c>
      <c r="GJ4" s="76">
        <v>387959</v>
      </c>
      <c r="GK4" s="76">
        <v>32955</v>
      </c>
      <c r="GL4" s="76">
        <v>536099</v>
      </c>
      <c r="GM4" s="76">
        <v>48549</v>
      </c>
      <c r="GN4" s="33">
        <v>316733</v>
      </c>
      <c r="GO4" s="76">
        <v>28332</v>
      </c>
      <c r="GP4" s="76">
        <v>421088</v>
      </c>
      <c r="GQ4" s="76">
        <v>38026</v>
      </c>
      <c r="GR4" s="76">
        <v>281454</v>
      </c>
      <c r="GS4" s="76">
        <v>22071</v>
      </c>
      <c r="GT4" s="76">
        <v>489206</v>
      </c>
      <c r="GU4" s="76">
        <v>38825</v>
      </c>
      <c r="GV4" s="33">
        <v>401101</v>
      </c>
      <c r="GW4" s="76">
        <v>33035</v>
      </c>
      <c r="GX4" s="76">
        <v>256696</v>
      </c>
      <c r="GY4" s="76">
        <v>19461</v>
      </c>
      <c r="GZ4" s="28">
        <v>505589</v>
      </c>
      <c r="HA4" s="27">
        <v>38622</v>
      </c>
      <c r="HB4" s="84">
        <v>677180</v>
      </c>
      <c r="HC4" s="84">
        <v>51593</v>
      </c>
      <c r="HD4" s="15">
        <v>1146986</v>
      </c>
      <c r="HE4" s="15">
        <v>88657</v>
      </c>
      <c r="HF4" s="9">
        <v>567171</v>
      </c>
      <c r="HG4" s="9">
        <v>43137</v>
      </c>
      <c r="HH4" s="9">
        <v>298497</v>
      </c>
      <c r="HI4" s="9">
        <v>23302</v>
      </c>
      <c r="HJ4" s="9">
        <v>742284</v>
      </c>
      <c r="HK4" s="9">
        <v>74574</v>
      </c>
      <c r="HL4" s="9">
        <v>561404</v>
      </c>
      <c r="HM4" s="9">
        <v>65790</v>
      </c>
      <c r="HN4" s="9">
        <v>448514</v>
      </c>
      <c r="HO4" s="9">
        <v>52691</v>
      </c>
      <c r="HP4" s="9">
        <v>257624</v>
      </c>
      <c r="HQ4" s="9">
        <v>28201</v>
      </c>
      <c r="HS4" s="6" t="s">
        <v>35</v>
      </c>
      <c r="HT4" s="73">
        <v>1687579</v>
      </c>
      <c r="HU4" s="73">
        <v>1882156</v>
      </c>
      <c r="HV4" s="73">
        <v>2381082</v>
      </c>
      <c r="HW4" s="73">
        <v>1896455</v>
      </c>
      <c r="HX4" s="73">
        <v>903790</v>
      </c>
      <c r="HY4" s="73">
        <v>1220835</v>
      </c>
      <c r="HZ4" s="73">
        <v>2458135</v>
      </c>
      <c r="IA4" s="73">
        <v>2838939</v>
      </c>
      <c r="IB4" s="61">
        <v>1761978</v>
      </c>
      <c r="IC4" s="61">
        <v>708575</v>
      </c>
      <c r="ID4" s="73">
        <v>1847540</v>
      </c>
      <c r="IE4" s="61">
        <v>1774019</v>
      </c>
      <c r="IF4" s="73">
        <v>1443620</v>
      </c>
      <c r="IG4" s="73">
        <v>1096292</v>
      </c>
      <c r="IH4" s="73">
        <v>457329</v>
      </c>
      <c r="II4" s="65">
        <v>700294</v>
      </c>
      <c r="IJ4" s="73">
        <v>568765</v>
      </c>
      <c r="IK4" s="73">
        <v>626582</v>
      </c>
      <c r="IL4" s="61">
        <v>606090</v>
      </c>
      <c r="IM4" s="73">
        <v>488737</v>
      </c>
      <c r="IN4" s="73">
        <v>967614</v>
      </c>
      <c r="IO4" s="73">
        <v>667371</v>
      </c>
      <c r="IP4" s="73">
        <v>691882</v>
      </c>
      <c r="IQ4" s="73">
        <v>518567</v>
      </c>
      <c r="IR4" s="73">
        <v>511199</v>
      </c>
      <c r="IS4" s="76">
        <v>689470</v>
      </c>
      <c r="IT4" s="76">
        <v>788484</v>
      </c>
      <c r="IU4" s="76">
        <v>961302</v>
      </c>
      <c r="IV4" s="76">
        <v>672907</v>
      </c>
      <c r="IW4" s="33">
        <v>1163495</v>
      </c>
      <c r="IX4" s="76">
        <v>1280830</v>
      </c>
      <c r="IY4" s="76">
        <v>2336470</v>
      </c>
      <c r="IZ4" s="33">
        <v>1966473</v>
      </c>
      <c r="JA4" s="76">
        <v>102217</v>
      </c>
      <c r="JB4" s="33">
        <v>1010596</v>
      </c>
      <c r="JC4" s="76">
        <v>1138588</v>
      </c>
      <c r="JD4" s="33">
        <v>1933747</v>
      </c>
      <c r="JE4" s="76">
        <v>1796640</v>
      </c>
      <c r="JF4" s="76">
        <v>1501562</v>
      </c>
      <c r="JG4" s="76">
        <v>1408712</v>
      </c>
      <c r="JH4" s="76">
        <v>1710420</v>
      </c>
      <c r="JI4" s="76">
        <v>1333033</v>
      </c>
      <c r="JJ4" s="76">
        <v>1635279</v>
      </c>
      <c r="JK4" s="76">
        <v>1510525</v>
      </c>
      <c r="JL4" s="76">
        <v>1012220</v>
      </c>
      <c r="JM4" s="33">
        <v>867519</v>
      </c>
      <c r="JN4" s="76">
        <v>543003</v>
      </c>
      <c r="JO4" s="76">
        <v>560213</v>
      </c>
      <c r="JP4" s="76">
        <v>977380</v>
      </c>
      <c r="JQ4" s="76">
        <v>738057</v>
      </c>
      <c r="JR4" s="76">
        <v>709756</v>
      </c>
      <c r="JS4" s="76">
        <v>1048192</v>
      </c>
      <c r="JT4" s="76">
        <v>1886652</v>
      </c>
      <c r="JU4" s="33">
        <v>732358</v>
      </c>
      <c r="JV4" s="76">
        <v>681645</v>
      </c>
      <c r="JW4" s="76">
        <f>GO38</f>
        <v>553925</v>
      </c>
      <c r="JX4" s="76">
        <v>201631</v>
      </c>
      <c r="JY4" s="76">
        <v>815998</v>
      </c>
      <c r="JZ4" s="76">
        <v>579335</v>
      </c>
      <c r="KA4" s="76">
        <v>653558</v>
      </c>
      <c r="KB4" s="28">
        <v>306074</v>
      </c>
      <c r="KC4" s="31">
        <v>642134</v>
      </c>
      <c r="KD4" s="78">
        <v>630677</v>
      </c>
      <c r="KE4" s="24">
        <v>324885</v>
      </c>
      <c r="KF4" s="20">
        <v>824877</v>
      </c>
      <c r="KG4" s="21">
        <v>388588</v>
      </c>
      <c r="KH4" s="21">
        <v>193052</v>
      </c>
      <c r="KI4" s="21">
        <v>682924</v>
      </c>
      <c r="KJ4" s="21">
        <v>718777</v>
      </c>
      <c r="KK4" s="21">
        <v>1398341</v>
      </c>
    </row>
    <row r="5" spans="1:297" x14ac:dyDescent="0.3">
      <c r="A5" s="388"/>
      <c r="B5" s="388"/>
      <c r="C5" s="388"/>
      <c r="D5" s="95" t="s">
        <v>36</v>
      </c>
      <c r="E5" s="15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2"/>
      <c r="AQ5" s="282"/>
      <c r="AR5" s="266"/>
      <c r="AS5" s="266"/>
      <c r="AT5" s="263"/>
      <c r="AU5" s="263"/>
      <c r="AV5" s="248"/>
      <c r="AW5" s="248"/>
      <c r="AX5" s="189"/>
      <c r="AY5" s="189"/>
      <c r="AZ5" s="189"/>
      <c r="BA5" s="189"/>
      <c r="BB5" s="188">
        <v>8</v>
      </c>
      <c r="BC5" s="187">
        <v>211</v>
      </c>
      <c r="BD5" s="185"/>
      <c r="BE5" s="185"/>
      <c r="BF5" s="183"/>
      <c r="BG5" s="183"/>
      <c r="BH5" s="181"/>
      <c r="BI5" s="181"/>
      <c r="BJ5" s="167">
        <v>2</v>
      </c>
      <c r="BK5" s="167">
        <v>43</v>
      </c>
      <c r="BL5" s="193"/>
      <c r="BM5" s="193"/>
      <c r="BN5" s="192"/>
      <c r="BO5" s="192"/>
      <c r="BP5" s="194"/>
      <c r="BQ5" s="192"/>
      <c r="BR5" s="192"/>
      <c r="BS5" s="192"/>
      <c r="BT5" s="192"/>
      <c r="BU5" s="192"/>
      <c r="BV5" s="195"/>
      <c r="BW5" s="192"/>
      <c r="BX5" s="195"/>
      <c r="BY5" s="192"/>
      <c r="BZ5" s="192"/>
      <c r="CA5" s="192"/>
      <c r="CB5" s="192"/>
      <c r="CC5" s="192"/>
      <c r="CD5" s="196"/>
      <c r="CE5" s="197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47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47"/>
      <c r="DU5" s="71"/>
      <c r="DV5" s="47"/>
      <c r="DW5" s="71"/>
      <c r="DX5" s="71"/>
      <c r="DY5" s="71"/>
      <c r="DZ5" s="47"/>
      <c r="EA5" s="71"/>
      <c r="EB5" s="38">
        <v>3</v>
      </c>
      <c r="EC5" s="38">
        <v>8</v>
      </c>
      <c r="ED5" s="71"/>
      <c r="EE5" s="71"/>
      <c r="EF5" s="76"/>
      <c r="EG5" s="76"/>
      <c r="EH5" s="33"/>
      <c r="EI5" s="76"/>
      <c r="EJ5" s="33"/>
      <c r="EK5" s="76"/>
      <c r="EL5" s="76">
        <v>800</v>
      </c>
      <c r="EM5" s="76">
        <v>1031</v>
      </c>
      <c r="EN5" s="47"/>
      <c r="EO5" s="71"/>
      <c r="EP5" s="47"/>
      <c r="EQ5" s="71"/>
      <c r="ER5" s="47"/>
      <c r="ES5" s="71"/>
      <c r="ET5" s="47"/>
      <c r="EU5" s="71"/>
      <c r="EV5" s="71">
        <v>46</v>
      </c>
      <c r="EW5" s="71">
        <v>8</v>
      </c>
      <c r="EX5" s="71"/>
      <c r="EY5" s="71"/>
      <c r="EZ5" s="47"/>
      <c r="FA5" s="71"/>
      <c r="FB5" s="71"/>
      <c r="FC5" s="71"/>
      <c r="FD5" s="71">
        <v>1</v>
      </c>
      <c r="FE5" s="71">
        <v>17</v>
      </c>
      <c r="FF5" s="71"/>
      <c r="FG5" s="71"/>
      <c r="FH5" s="71"/>
      <c r="FI5" s="71"/>
      <c r="FJ5" s="71"/>
      <c r="FK5" s="71"/>
      <c r="FL5" s="47"/>
      <c r="FM5" s="71"/>
      <c r="FN5" s="71"/>
      <c r="FO5" s="71"/>
      <c r="FP5" s="47"/>
      <c r="FQ5" s="71"/>
      <c r="FR5" s="47"/>
      <c r="FS5" s="71"/>
      <c r="FT5" s="71"/>
      <c r="FU5" s="71"/>
      <c r="FV5" s="71">
        <v>5</v>
      </c>
      <c r="FW5" s="71">
        <v>14</v>
      </c>
      <c r="FX5" s="76"/>
      <c r="FY5" s="76"/>
      <c r="FZ5" s="33"/>
      <c r="GA5" s="76"/>
      <c r="GB5" s="76"/>
      <c r="GC5" s="76"/>
      <c r="GD5" s="33"/>
      <c r="GE5" s="76"/>
      <c r="GF5" s="33"/>
      <c r="GG5" s="76"/>
      <c r="GH5" s="33"/>
      <c r="GI5" s="76"/>
      <c r="GJ5" s="76"/>
      <c r="GK5" s="44"/>
      <c r="GL5" s="76"/>
      <c r="GM5" s="76"/>
      <c r="GN5" s="33"/>
      <c r="GO5" s="76"/>
      <c r="GP5" s="76"/>
      <c r="GQ5" s="76"/>
      <c r="GR5" s="76"/>
      <c r="GS5" s="76"/>
      <c r="GT5" s="76"/>
      <c r="GU5" s="76"/>
      <c r="GV5" s="33"/>
      <c r="GW5" s="76"/>
      <c r="GX5" s="76"/>
      <c r="GY5" s="76"/>
      <c r="GZ5" s="31"/>
      <c r="HA5" s="32"/>
      <c r="HB5" s="82"/>
      <c r="HC5" s="82"/>
      <c r="HD5" s="15"/>
      <c r="HE5" s="15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S5" s="6" t="s">
        <v>37</v>
      </c>
      <c r="HT5" s="68">
        <v>1184103</v>
      </c>
      <c r="HU5" s="68">
        <v>1540157</v>
      </c>
      <c r="HV5" s="34">
        <v>655423</v>
      </c>
      <c r="HW5" s="73">
        <v>618323</v>
      </c>
      <c r="HX5" s="73">
        <v>353398</v>
      </c>
      <c r="HY5" s="73">
        <v>32493</v>
      </c>
      <c r="HZ5" s="73">
        <v>178320</v>
      </c>
      <c r="IA5" s="73">
        <v>2313984</v>
      </c>
      <c r="IB5" s="61">
        <v>1406500</v>
      </c>
      <c r="IC5" s="61">
        <v>613650</v>
      </c>
      <c r="ID5" s="73">
        <v>896049</v>
      </c>
      <c r="IE5" s="61">
        <v>832609</v>
      </c>
      <c r="IF5" s="73">
        <v>1198249</v>
      </c>
      <c r="IG5" s="73">
        <v>562847</v>
      </c>
      <c r="IH5" s="73">
        <v>482616</v>
      </c>
      <c r="II5" s="65">
        <v>400789</v>
      </c>
      <c r="IJ5" s="73">
        <v>323699</v>
      </c>
      <c r="IK5" s="73">
        <v>820435</v>
      </c>
      <c r="IL5" s="61">
        <v>810768</v>
      </c>
      <c r="IM5" s="73">
        <v>1068723</v>
      </c>
      <c r="IN5" s="73">
        <v>982183</v>
      </c>
      <c r="IO5" s="73">
        <v>619300</v>
      </c>
      <c r="IP5" s="73">
        <v>630293</v>
      </c>
      <c r="IQ5" s="73">
        <v>297426</v>
      </c>
      <c r="IR5" s="73">
        <v>23846</v>
      </c>
      <c r="IS5" s="76">
        <v>31794</v>
      </c>
      <c r="IT5" s="76">
        <v>125649</v>
      </c>
      <c r="IU5" s="76">
        <v>268400</v>
      </c>
      <c r="IV5" s="76">
        <v>232876</v>
      </c>
      <c r="IW5" s="33">
        <v>78988</v>
      </c>
      <c r="IX5" s="76">
        <v>567986</v>
      </c>
      <c r="IY5" s="76">
        <v>364569</v>
      </c>
      <c r="IZ5" s="33">
        <v>428046</v>
      </c>
      <c r="JA5" s="76">
        <v>994384</v>
      </c>
      <c r="JB5" s="33">
        <v>614068</v>
      </c>
      <c r="JC5" s="76">
        <v>625311</v>
      </c>
      <c r="JD5" s="33">
        <v>370033</v>
      </c>
      <c r="JE5" s="76">
        <v>589483</v>
      </c>
      <c r="JF5" s="76">
        <v>210208</v>
      </c>
      <c r="JG5" s="76">
        <v>835862</v>
      </c>
      <c r="JH5" s="76">
        <v>561271</v>
      </c>
      <c r="JI5" s="76">
        <v>220846</v>
      </c>
      <c r="JJ5" s="76">
        <v>267295</v>
      </c>
      <c r="JK5" s="76">
        <v>506979</v>
      </c>
      <c r="JL5" s="76">
        <v>569888</v>
      </c>
      <c r="JM5" s="33">
        <v>1359992</v>
      </c>
      <c r="JN5" s="76">
        <v>101121</v>
      </c>
      <c r="JO5" s="76">
        <v>45911</v>
      </c>
      <c r="JP5" s="76">
        <v>854690</v>
      </c>
      <c r="JQ5" s="76">
        <v>294748</v>
      </c>
      <c r="JR5" s="76">
        <v>716548</v>
      </c>
      <c r="JS5" s="76">
        <v>1274444</v>
      </c>
      <c r="JT5" s="76">
        <v>1445985</v>
      </c>
      <c r="JU5" s="33">
        <v>739959</v>
      </c>
      <c r="JV5" s="76">
        <v>1602410</v>
      </c>
      <c r="JW5" s="76">
        <f>GO39</f>
        <v>1708632</v>
      </c>
      <c r="JX5" s="76">
        <v>1762368</v>
      </c>
      <c r="JY5" s="76">
        <v>1326026</v>
      </c>
      <c r="JZ5" s="76">
        <v>1479117</v>
      </c>
      <c r="KA5" s="76">
        <v>1507938</v>
      </c>
      <c r="KB5" s="28">
        <v>1286335</v>
      </c>
      <c r="KC5" s="31">
        <v>1192667</v>
      </c>
      <c r="KD5" s="79">
        <v>414602</v>
      </c>
      <c r="KE5" s="13">
        <v>504907</v>
      </c>
      <c r="KF5" s="11">
        <v>170957</v>
      </c>
      <c r="KG5" s="11">
        <v>372263</v>
      </c>
      <c r="KH5" s="11">
        <v>979808</v>
      </c>
      <c r="KI5" s="12">
        <v>886191</v>
      </c>
      <c r="KJ5" s="11">
        <v>322589</v>
      </c>
      <c r="KK5" s="11">
        <v>202097</v>
      </c>
    </row>
    <row r="6" spans="1:297" x14ac:dyDescent="0.3">
      <c r="A6" s="388"/>
      <c r="B6" s="388"/>
      <c r="C6" s="388"/>
      <c r="D6" s="363" t="s">
        <v>38</v>
      </c>
      <c r="E6" s="366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3"/>
      <c r="AQ6" s="283"/>
      <c r="AR6" s="267"/>
      <c r="AS6" s="267"/>
      <c r="AT6" s="264"/>
      <c r="AU6" s="264"/>
      <c r="AV6" s="247"/>
      <c r="AW6" s="247"/>
      <c r="AX6" s="191"/>
      <c r="AY6" s="191"/>
      <c r="AZ6" s="191"/>
      <c r="BA6" s="191"/>
      <c r="BB6" s="198"/>
      <c r="BC6" s="199"/>
      <c r="BD6" s="200"/>
      <c r="BE6" s="200"/>
      <c r="BF6" s="201"/>
      <c r="BG6" s="201"/>
      <c r="BH6" s="202"/>
      <c r="BI6" s="202"/>
      <c r="BJ6" s="203"/>
      <c r="BK6" s="203"/>
      <c r="BL6" s="204"/>
      <c r="BM6" s="204"/>
      <c r="BN6" s="205"/>
      <c r="BO6" s="205"/>
      <c r="BP6" s="206"/>
      <c r="BQ6" s="205"/>
      <c r="BR6" s="205"/>
      <c r="BS6" s="205"/>
      <c r="BT6" s="205"/>
      <c r="BU6" s="205"/>
      <c r="BV6" s="207"/>
      <c r="BW6" s="205"/>
      <c r="BX6" s="207"/>
      <c r="BY6" s="205"/>
      <c r="BZ6" s="205"/>
      <c r="CA6" s="205"/>
      <c r="CB6" s="205"/>
      <c r="CC6" s="205"/>
      <c r="CD6" s="208"/>
      <c r="CE6" s="209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63"/>
      <c r="DI6" s="70"/>
      <c r="DJ6" s="70"/>
      <c r="DK6" s="70"/>
      <c r="DL6" s="70">
        <v>1063</v>
      </c>
      <c r="DM6" s="70">
        <v>1390</v>
      </c>
      <c r="DN6" s="70"/>
      <c r="DO6" s="70"/>
      <c r="DP6" s="70">
        <v>1062</v>
      </c>
      <c r="DQ6" s="70">
        <v>1390</v>
      </c>
      <c r="DR6" s="70">
        <v>1200</v>
      </c>
      <c r="DS6" s="70">
        <v>1404</v>
      </c>
      <c r="DT6" s="63"/>
      <c r="DU6" s="70"/>
      <c r="DV6" s="63">
        <v>800</v>
      </c>
      <c r="DW6" s="70">
        <v>1017</v>
      </c>
      <c r="DX6" s="70">
        <v>2400</v>
      </c>
      <c r="DY6" s="70">
        <v>2758</v>
      </c>
      <c r="DZ6" s="63"/>
      <c r="EA6" s="70"/>
      <c r="EB6" s="63"/>
      <c r="EC6" s="70"/>
      <c r="ED6" s="70">
        <v>1200</v>
      </c>
      <c r="EE6" s="70">
        <v>1477</v>
      </c>
      <c r="EF6" s="71">
        <v>2400</v>
      </c>
      <c r="EG6" s="71">
        <v>2781</v>
      </c>
      <c r="EH6" s="47"/>
      <c r="EI6" s="71"/>
      <c r="EJ6" s="47"/>
      <c r="EK6" s="71"/>
      <c r="EL6" s="71"/>
      <c r="EM6" s="71"/>
      <c r="EN6" s="47"/>
      <c r="EO6" s="71"/>
      <c r="EP6" s="47"/>
      <c r="EQ6" s="71"/>
      <c r="ER6" s="47"/>
      <c r="ES6" s="71"/>
      <c r="ET6" s="47"/>
      <c r="EU6" s="71"/>
      <c r="EV6" s="71"/>
      <c r="EW6" s="71"/>
      <c r="EX6" s="76">
        <v>400</v>
      </c>
      <c r="EY6" s="76">
        <v>569</v>
      </c>
      <c r="EZ6" s="33">
        <v>2420</v>
      </c>
      <c r="FA6" s="76">
        <v>2800</v>
      </c>
      <c r="FB6" s="76">
        <v>2000</v>
      </c>
      <c r="FC6" s="76">
        <v>2348</v>
      </c>
      <c r="FD6" s="76">
        <v>1600</v>
      </c>
      <c r="FE6" s="76">
        <v>1986</v>
      </c>
      <c r="FF6" s="76">
        <v>840</v>
      </c>
      <c r="FG6" s="76">
        <v>1088</v>
      </c>
      <c r="FH6" s="76"/>
      <c r="FI6" s="76"/>
      <c r="FJ6" s="76"/>
      <c r="FK6" s="76"/>
      <c r="FL6" s="33"/>
      <c r="FM6" s="76"/>
      <c r="FN6" s="76"/>
      <c r="FO6" s="76"/>
      <c r="FP6" s="33">
        <v>1200</v>
      </c>
      <c r="FQ6" s="76">
        <v>1506</v>
      </c>
      <c r="FR6" s="33"/>
      <c r="FS6" s="76"/>
      <c r="FT6" s="76"/>
      <c r="FU6" s="76"/>
      <c r="FV6" s="76"/>
      <c r="FW6" s="76"/>
      <c r="FX6" s="76">
        <v>1200</v>
      </c>
      <c r="FY6" s="76">
        <v>1442</v>
      </c>
      <c r="FZ6" s="33"/>
      <c r="GA6" s="76"/>
      <c r="GB6" s="76"/>
      <c r="GC6" s="76"/>
      <c r="GD6" s="33"/>
      <c r="GE6" s="76"/>
      <c r="GF6" s="33"/>
      <c r="GG6" s="76"/>
      <c r="GH6" s="33"/>
      <c r="GI6" s="76"/>
      <c r="GJ6" s="76"/>
      <c r="GK6" s="44"/>
      <c r="GL6" s="76"/>
      <c r="GM6" s="76"/>
      <c r="GN6" s="33"/>
      <c r="GO6" s="76"/>
      <c r="GP6" s="76"/>
      <c r="GQ6" s="76"/>
      <c r="GR6" s="76"/>
      <c r="GS6" s="76"/>
      <c r="GT6" s="76"/>
      <c r="GU6" s="76"/>
      <c r="GV6" s="33"/>
      <c r="GW6" s="76"/>
      <c r="GX6" s="76"/>
      <c r="GY6" s="76"/>
      <c r="GZ6" s="31"/>
      <c r="HA6" s="32"/>
      <c r="HB6" s="82"/>
      <c r="HC6" s="82"/>
      <c r="HD6" s="15"/>
      <c r="HE6" s="15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S6" s="6" t="s">
        <v>39</v>
      </c>
      <c r="HT6" s="73">
        <v>2629140</v>
      </c>
      <c r="HU6" s="73">
        <v>5959288</v>
      </c>
      <c r="HV6" s="73">
        <v>2921822</v>
      </c>
      <c r="HW6" s="73">
        <v>2743134</v>
      </c>
      <c r="HX6" s="73">
        <v>1326145</v>
      </c>
      <c r="HY6" s="73">
        <v>656971</v>
      </c>
      <c r="HZ6" s="73">
        <v>2113244</v>
      </c>
      <c r="IA6" s="73">
        <v>3139419</v>
      </c>
      <c r="IB6" s="73">
        <v>1516065</v>
      </c>
      <c r="IC6" s="73">
        <v>940672</v>
      </c>
      <c r="ID6" s="73">
        <v>761065</v>
      </c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76"/>
      <c r="JS6" s="76"/>
      <c r="JT6" s="76"/>
      <c r="JU6" s="44"/>
      <c r="JV6" s="44"/>
      <c r="JW6" s="76"/>
      <c r="JX6" s="76"/>
      <c r="JY6" s="76"/>
      <c r="JZ6" s="76"/>
      <c r="KA6" s="76"/>
      <c r="KB6" s="44"/>
      <c r="KC6" s="44"/>
      <c r="KD6" s="80"/>
      <c r="KE6" s="67"/>
      <c r="KF6" s="66"/>
      <c r="KG6" s="66"/>
      <c r="KH6" s="66"/>
      <c r="KI6" s="66"/>
      <c r="KJ6" s="66"/>
      <c r="KK6" s="66"/>
    </row>
    <row r="7" spans="1:297" x14ac:dyDescent="0.3">
      <c r="A7" s="388"/>
      <c r="B7" s="388"/>
      <c r="C7" s="388"/>
      <c r="D7" s="375" t="s">
        <v>40</v>
      </c>
      <c r="E7" s="376"/>
      <c r="F7" s="294"/>
      <c r="G7" s="294"/>
      <c r="H7" s="294"/>
      <c r="I7" s="294"/>
      <c r="J7" s="294"/>
      <c r="K7" s="294"/>
      <c r="L7" s="294">
        <v>2</v>
      </c>
      <c r="M7" s="294">
        <v>2</v>
      </c>
      <c r="N7" s="294"/>
      <c r="O7" s="294"/>
      <c r="P7" s="294"/>
      <c r="Q7" s="294"/>
      <c r="R7" s="294"/>
      <c r="S7" s="294"/>
      <c r="T7" s="294">
        <v>26</v>
      </c>
      <c r="U7" s="294">
        <v>69</v>
      </c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>
        <v>1</v>
      </c>
      <c r="AM7" s="294">
        <v>10</v>
      </c>
      <c r="AN7" s="288"/>
      <c r="AO7" s="288"/>
      <c r="AP7" s="284"/>
      <c r="AQ7" s="284"/>
      <c r="AR7" s="268"/>
      <c r="AS7" s="268"/>
      <c r="AT7" s="265"/>
      <c r="AU7" s="265"/>
      <c r="AV7" s="249"/>
      <c r="AW7" s="249"/>
      <c r="AX7" s="190"/>
      <c r="AY7" s="190"/>
      <c r="AZ7" s="190"/>
      <c r="BA7" s="190"/>
      <c r="BB7" s="210"/>
      <c r="BC7" s="211"/>
      <c r="BD7" s="212"/>
      <c r="BE7" s="212"/>
      <c r="BF7" s="213"/>
      <c r="BG7" s="213"/>
      <c r="BH7" s="214"/>
      <c r="BI7" s="214"/>
      <c r="BJ7" s="215"/>
      <c r="BK7" s="215"/>
      <c r="BL7" s="193"/>
      <c r="BM7" s="193"/>
      <c r="BN7" s="192"/>
      <c r="BO7" s="192"/>
      <c r="BP7" s="194"/>
      <c r="BQ7" s="192"/>
      <c r="BR7" s="192"/>
      <c r="BS7" s="192"/>
      <c r="BT7" s="192"/>
      <c r="BU7" s="192"/>
      <c r="BV7" s="195"/>
      <c r="BW7" s="192"/>
      <c r="BX7" s="195"/>
      <c r="BY7" s="192"/>
      <c r="BZ7" s="192"/>
      <c r="CA7" s="192"/>
      <c r="CB7" s="192"/>
      <c r="CC7" s="192"/>
      <c r="CD7" s="196"/>
      <c r="CE7" s="197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>
        <v>94</v>
      </c>
      <c r="CQ7" s="71">
        <v>136</v>
      </c>
      <c r="CR7" s="71">
        <v>43</v>
      </c>
      <c r="CS7" s="71">
        <v>11</v>
      </c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47"/>
      <c r="DI7" s="71"/>
      <c r="DJ7" s="71"/>
      <c r="DK7" s="71"/>
      <c r="DL7" s="71"/>
      <c r="DM7" s="71"/>
      <c r="DN7" s="71">
        <v>50</v>
      </c>
      <c r="DO7" s="71">
        <v>109</v>
      </c>
      <c r="DP7" s="71">
        <v>6</v>
      </c>
      <c r="DQ7" s="71">
        <v>35</v>
      </c>
      <c r="DR7" s="71"/>
      <c r="DS7" s="71"/>
      <c r="DT7" s="47"/>
      <c r="DU7" s="71"/>
      <c r="DV7" s="47"/>
      <c r="DW7" s="71"/>
      <c r="DX7" s="71"/>
      <c r="DY7" s="71"/>
      <c r="DZ7" s="47"/>
      <c r="EA7" s="71"/>
      <c r="EB7" s="47"/>
      <c r="EC7" s="71"/>
      <c r="ED7" s="71"/>
      <c r="EE7" s="71"/>
      <c r="EF7" s="71">
        <v>1</v>
      </c>
      <c r="EG7" s="71">
        <v>10</v>
      </c>
      <c r="EH7" s="47"/>
      <c r="EI7" s="71"/>
      <c r="EJ7" s="47"/>
      <c r="EK7" s="71"/>
      <c r="EL7" s="71">
        <v>4</v>
      </c>
      <c r="EM7" s="71">
        <v>23</v>
      </c>
      <c r="EN7" s="47"/>
      <c r="EO7" s="71"/>
      <c r="EP7" s="38">
        <v>4</v>
      </c>
      <c r="EQ7" s="38">
        <v>24</v>
      </c>
      <c r="ER7" s="47"/>
      <c r="ES7" s="71"/>
      <c r="ET7" s="38">
        <v>2</v>
      </c>
      <c r="EU7" s="38">
        <v>6</v>
      </c>
      <c r="EV7" s="71">
        <v>252</v>
      </c>
      <c r="EW7" s="71">
        <v>46</v>
      </c>
      <c r="EX7" s="71"/>
      <c r="EY7" s="71"/>
      <c r="EZ7" s="47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47"/>
      <c r="FM7" s="71"/>
      <c r="FN7" s="71">
        <v>25</v>
      </c>
      <c r="FO7" s="71">
        <v>62</v>
      </c>
      <c r="FP7" s="47"/>
      <c r="FQ7" s="71"/>
      <c r="FR7" s="47"/>
      <c r="FS7" s="71"/>
      <c r="FT7" s="71"/>
      <c r="FU7" s="71"/>
      <c r="FV7" s="71"/>
      <c r="FW7" s="71"/>
      <c r="FX7" s="71"/>
      <c r="FY7" s="71"/>
      <c r="FZ7" s="47"/>
      <c r="GA7" s="71"/>
      <c r="GB7" s="71" t="s">
        <v>41</v>
      </c>
      <c r="GC7" s="71" t="s">
        <v>41</v>
      </c>
      <c r="GD7" s="47"/>
      <c r="GE7" s="71"/>
      <c r="GF7" s="47">
        <v>369</v>
      </c>
      <c r="GG7" s="71">
        <v>76</v>
      </c>
      <c r="GH7" s="47">
        <v>93</v>
      </c>
      <c r="GI7" s="71">
        <v>22</v>
      </c>
      <c r="GJ7" s="71"/>
      <c r="GK7" s="38"/>
      <c r="GL7" s="89"/>
      <c r="GM7" s="89"/>
      <c r="GN7" s="81"/>
      <c r="GO7" s="89"/>
      <c r="GP7" s="89"/>
      <c r="GQ7" s="89"/>
      <c r="GR7" s="89"/>
      <c r="GS7" s="89"/>
      <c r="GT7" s="89"/>
      <c r="GU7" s="89"/>
      <c r="GV7" s="81"/>
      <c r="GW7" s="89"/>
      <c r="GX7" s="89"/>
      <c r="GY7" s="89"/>
      <c r="GZ7" s="79"/>
      <c r="HA7" s="82"/>
      <c r="HB7" s="82"/>
      <c r="HC7" s="82"/>
      <c r="HD7" s="15"/>
      <c r="HE7" s="15"/>
      <c r="HF7" s="9">
        <v>29</v>
      </c>
      <c r="HG7" s="9">
        <v>12</v>
      </c>
      <c r="HH7" s="9">
        <v>1062</v>
      </c>
      <c r="HI7" s="9">
        <v>453</v>
      </c>
      <c r="HJ7" s="9">
        <v>25000</v>
      </c>
      <c r="HK7" s="9">
        <v>3375</v>
      </c>
      <c r="HL7" s="9" t="s">
        <v>41</v>
      </c>
      <c r="HM7" s="9" t="s">
        <v>41</v>
      </c>
      <c r="HN7" s="9" t="s">
        <v>41</v>
      </c>
      <c r="HO7" s="9" t="s">
        <v>41</v>
      </c>
      <c r="HP7" s="9">
        <v>15</v>
      </c>
      <c r="HQ7" s="9">
        <v>3</v>
      </c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34"/>
      <c r="JS7" s="34"/>
      <c r="JT7" s="34"/>
      <c r="JU7" s="6"/>
      <c r="JV7" s="6"/>
      <c r="JW7" s="34"/>
      <c r="JX7" s="34"/>
      <c r="JY7" s="34"/>
      <c r="JZ7" s="34"/>
      <c r="KA7" s="34"/>
      <c r="KB7" s="6"/>
      <c r="KC7" s="6"/>
      <c r="KD7" s="6"/>
      <c r="KE7" s="6"/>
      <c r="KF7" s="6"/>
      <c r="KG7" s="6"/>
      <c r="KH7" s="6"/>
      <c r="KI7" s="6"/>
      <c r="KJ7" s="6"/>
      <c r="KK7" s="6"/>
    </row>
    <row r="8" spans="1:297" x14ac:dyDescent="0.3">
      <c r="A8" s="388"/>
      <c r="B8" s="388"/>
      <c r="C8" s="388"/>
      <c r="D8" s="375" t="s">
        <v>42</v>
      </c>
      <c r="E8" s="376"/>
      <c r="F8" s="294"/>
      <c r="G8" s="294"/>
      <c r="H8" s="294"/>
      <c r="I8" s="294"/>
      <c r="J8" s="294"/>
      <c r="K8" s="294"/>
      <c r="L8" s="294">
        <v>3</v>
      </c>
      <c r="M8" s="294">
        <v>15</v>
      </c>
      <c r="N8" s="294"/>
      <c r="O8" s="294"/>
      <c r="P8" s="294">
        <v>2</v>
      </c>
      <c r="Q8" s="294">
        <v>4</v>
      </c>
      <c r="R8" s="294"/>
      <c r="S8" s="294"/>
      <c r="T8" s="294">
        <v>34</v>
      </c>
      <c r="U8" s="294">
        <v>206</v>
      </c>
      <c r="V8" s="294">
        <v>6</v>
      </c>
      <c r="W8" s="294">
        <v>13</v>
      </c>
      <c r="X8" s="294">
        <v>82</v>
      </c>
      <c r="Y8" s="294">
        <v>7</v>
      </c>
      <c r="Z8" s="294"/>
      <c r="AA8" s="294"/>
      <c r="AB8" s="294">
        <v>2</v>
      </c>
      <c r="AC8" s="294">
        <v>3</v>
      </c>
      <c r="AD8" s="294">
        <v>316</v>
      </c>
      <c r="AE8" s="294">
        <v>499</v>
      </c>
      <c r="AF8" s="294">
        <v>1</v>
      </c>
      <c r="AG8" s="294">
        <v>3</v>
      </c>
      <c r="AH8" s="294"/>
      <c r="AI8" s="294"/>
      <c r="AJ8" s="294"/>
      <c r="AK8" s="294"/>
      <c r="AL8" s="294">
        <v>1</v>
      </c>
      <c r="AM8" s="294">
        <v>3</v>
      </c>
      <c r="AN8" s="294">
        <v>9</v>
      </c>
      <c r="AO8" s="294">
        <v>22</v>
      </c>
      <c r="AP8" s="285">
        <v>2</v>
      </c>
      <c r="AQ8" s="285">
        <v>5</v>
      </c>
      <c r="AR8" s="269">
        <v>9</v>
      </c>
      <c r="AS8" s="269">
        <v>169</v>
      </c>
      <c r="AT8" s="270">
        <v>3</v>
      </c>
      <c r="AU8" s="270">
        <v>7</v>
      </c>
      <c r="AV8" s="249"/>
      <c r="AW8" s="249"/>
      <c r="AX8" s="190"/>
      <c r="AY8" s="190"/>
      <c r="AZ8" s="190"/>
      <c r="BA8" s="190"/>
      <c r="BB8" s="210"/>
      <c r="BC8" s="211"/>
      <c r="BD8" s="212"/>
      <c r="BE8" s="212"/>
      <c r="BF8" s="213"/>
      <c r="BG8" s="213"/>
      <c r="BH8" s="214"/>
      <c r="BI8" s="214"/>
      <c r="BJ8" s="215"/>
      <c r="BK8" s="215"/>
      <c r="BL8" s="193"/>
      <c r="BM8" s="193"/>
      <c r="BN8" s="192"/>
      <c r="BO8" s="192"/>
      <c r="BP8" s="194"/>
      <c r="BQ8" s="192"/>
      <c r="BR8" s="192"/>
      <c r="BS8" s="192"/>
      <c r="BT8" s="192"/>
      <c r="BU8" s="192"/>
      <c r="BV8" s="195"/>
      <c r="BW8" s="192"/>
      <c r="BX8" s="195"/>
      <c r="BY8" s="192"/>
      <c r="BZ8" s="192"/>
      <c r="CA8" s="192"/>
      <c r="CB8" s="192"/>
      <c r="CC8" s="192"/>
      <c r="CD8" s="109">
        <v>3</v>
      </c>
      <c r="CE8" s="71">
        <v>8</v>
      </c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>
        <v>30900</v>
      </c>
      <c r="CW8" s="72">
        <v>21434</v>
      </c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64"/>
      <c r="DI8" s="72"/>
      <c r="DJ8" s="72"/>
      <c r="DK8" s="72"/>
      <c r="DL8" s="72"/>
      <c r="DM8" s="72"/>
      <c r="DN8" s="72">
        <v>21</v>
      </c>
      <c r="DO8" s="72">
        <v>124</v>
      </c>
      <c r="DP8" s="72"/>
      <c r="DQ8" s="72"/>
      <c r="DR8" s="72"/>
      <c r="DS8" s="72"/>
      <c r="DT8" s="64"/>
      <c r="DU8" s="72"/>
      <c r="DV8" s="64"/>
      <c r="DW8" s="72"/>
      <c r="DX8" s="72"/>
      <c r="DY8" s="72"/>
      <c r="DZ8" s="64">
        <v>7</v>
      </c>
      <c r="EA8" s="72">
        <v>10</v>
      </c>
      <c r="EB8" s="64"/>
      <c r="EC8" s="72"/>
      <c r="ED8" s="72"/>
      <c r="EE8" s="72"/>
      <c r="EF8" s="71"/>
      <c r="EG8" s="71"/>
      <c r="EH8" s="38">
        <v>22</v>
      </c>
      <c r="EI8" s="38">
        <v>26</v>
      </c>
      <c r="EJ8" s="47"/>
      <c r="EK8" s="71"/>
      <c r="EL8" s="71">
        <v>56</v>
      </c>
      <c r="EM8" s="71">
        <v>144</v>
      </c>
      <c r="EN8" s="216">
        <v>47</v>
      </c>
      <c r="EO8" s="217">
        <v>269</v>
      </c>
      <c r="EP8" s="218"/>
      <c r="EQ8" s="219"/>
      <c r="ER8" s="218"/>
      <c r="ES8" s="219"/>
      <c r="ET8" s="218"/>
      <c r="EU8" s="219"/>
      <c r="EV8" s="219"/>
      <c r="EW8" s="219"/>
      <c r="EX8" s="219"/>
      <c r="EY8" s="219"/>
      <c r="EZ8" s="218"/>
      <c r="FA8" s="219"/>
      <c r="FB8" s="219"/>
      <c r="FC8" s="219"/>
      <c r="FD8" s="219"/>
      <c r="FE8" s="219"/>
      <c r="FF8" s="219">
        <v>15</v>
      </c>
      <c r="FG8" s="219">
        <v>17</v>
      </c>
      <c r="FH8" s="71">
        <v>76</v>
      </c>
      <c r="FI8" s="71">
        <v>96</v>
      </c>
      <c r="FJ8" s="71">
        <v>57</v>
      </c>
      <c r="FK8" s="71">
        <v>69</v>
      </c>
      <c r="FL8" s="47"/>
      <c r="FM8" s="71"/>
      <c r="FN8" s="71"/>
      <c r="FO8" s="71"/>
      <c r="FP8" s="47">
        <v>138</v>
      </c>
      <c r="FQ8" s="71">
        <v>210</v>
      </c>
      <c r="FR8" s="47"/>
      <c r="FS8" s="71"/>
      <c r="FT8" s="71"/>
      <c r="FU8" s="71"/>
      <c r="FV8" s="71"/>
      <c r="FW8" s="71"/>
      <c r="FX8" s="71"/>
      <c r="FY8" s="71"/>
      <c r="FZ8" s="47"/>
      <c r="GA8" s="71"/>
      <c r="GB8" s="71">
        <v>11</v>
      </c>
      <c r="GC8" s="71">
        <v>14</v>
      </c>
      <c r="GD8" s="47">
        <v>12</v>
      </c>
      <c r="GE8" s="71">
        <v>18</v>
      </c>
      <c r="GF8" s="47"/>
      <c r="GG8" s="71"/>
      <c r="GH8" s="38">
        <v>12</v>
      </c>
      <c r="GI8" s="38">
        <v>15</v>
      </c>
      <c r="GJ8" s="89">
        <v>115</v>
      </c>
      <c r="GK8" s="89">
        <v>126</v>
      </c>
      <c r="GL8" s="76"/>
      <c r="GM8" s="76"/>
      <c r="GN8" s="33"/>
      <c r="GO8" s="76"/>
      <c r="GP8" s="76"/>
      <c r="GQ8" s="76"/>
      <c r="GR8" s="76"/>
      <c r="GS8" s="76"/>
      <c r="GT8" s="76">
        <v>13</v>
      </c>
      <c r="GU8" s="76">
        <v>16</v>
      </c>
      <c r="GV8" s="33"/>
      <c r="GW8" s="76"/>
      <c r="GX8" s="76">
        <v>1</v>
      </c>
      <c r="GY8" s="76">
        <v>25</v>
      </c>
      <c r="GZ8" s="79"/>
      <c r="HA8" s="82"/>
      <c r="HB8" s="82"/>
      <c r="HC8" s="82"/>
      <c r="HD8" s="15"/>
      <c r="HE8" s="15"/>
      <c r="HF8" s="9">
        <v>6</v>
      </c>
      <c r="HG8" s="9">
        <v>182</v>
      </c>
      <c r="HH8" s="9">
        <v>2</v>
      </c>
      <c r="HI8" s="9">
        <v>57</v>
      </c>
      <c r="HJ8" s="9" t="s">
        <v>41</v>
      </c>
      <c r="HK8" s="9" t="s">
        <v>41</v>
      </c>
      <c r="HL8" s="9" t="s">
        <v>41</v>
      </c>
      <c r="HM8" s="9" t="s">
        <v>41</v>
      </c>
      <c r="HN8" s="9" t="s">
        <v>41</v>
      </c>
      <c r="HO8" s="9" t="s">
        <v>41</v>
      </c>
      <c r="HP8" s="9" t="s">
        <v>41</v>
      </c>
      <c r="HQ8" s="9" t="s">
        <v>41</v>
      </c>
      <c r="HS8" s="6"/>
      <c r="HT8" s="51">
        <v>41578</v>
      </c>
      <c r="HU8" s="51">
        <v>41547</v>
      </c>
      <c r="HV8" s="51">
        <v>41517</v>
      </c>
      <c r="HW8" s="51">
        <v>41486</v>
      </c>
      <c r="HX8" s="51">
        <v>41455</v>
      </c>
      <c r="HY8" s="51">
        <v>41425</v>
      </c>
      <c r="HZ8" s="51">
        <v>41394</v>
      </c>
      <c r="IA8" s="51">
        <v>41364</v>
      </c>
      <c r="IB8" s="51">
        <v>41333</v>
      </c>
      <c r="IC8" s="51">
        <v>41305</v>
      </c>
      <c r="ID8" s="51">
        <v>41274</v>
      </c>
      <c r="IE8" s="51">
        <v>41243</v>
      </c>
      <c r="IF8" s="51">
        <v>41213</v>
      </c>
      <c r="IG8" s="51">
        <v>41182</v>
      </c>
      <c r="IH8" s="51">
        <v>41152</v>
      </c>
      <c r="II8" s="51">
        <v>41121</v>
      </c>
      <c r="IJ8" s="51">
        <v>41090</v>
      </c>
      <c r="IK8" s="51">
        <v>41060</v>
      </c>
      <c r="IL8" s="51">
        <v>41029</v>
      </c>
      <c r="IM8" s="51">
        <v>40999</v>
      </c>
      <c r="IN8" s="51">
        <v>40968</v>
      </c>
      <c r="IO8" s="51">
        <v>40939</v>
      </c>
      <c r="IP8" s="51">
        <v>40908</v>
      </c>
      <c r="IQ8" s="51">
        <v>40877</v>
      </c>
      <c r="IR8" s="51">
        <v>40847</v>
      </c>
      <c r="IS8" s="51">
        <v>40816</v>
      </c>
      <c r="IT8" s="51">
        <v>40786</v>
      </c>
      <c r="IU8" s="101">
        <v>40755</v>
      </c>
      <c r="IV8" s="101">
        <v>40724</v>
      </c>
      <c r="IW8" s="51">
        <v>40694</v>
      </c>
      <c r="IX8" s="101">
        <v>40663</v>
      </c>
      <c r="IY8" s="101">
        <v>40633</v>
      </c>
      <c r="IZ8" s="51">
        <v>40602</v>
      </c>
      <c r="JA8" s="101">
        <v>40574</v>
      </c>
      <c r="JB8" s="51">
        <v>40543</v>
      </c>
      <c r="JC8" s="51">
        <v>40512</v>
      </c>
      <c r="JD8" s="51">
        <v>40482</v>
      </c>
      <c r="JE8" s="51">
        <v>40451</v>
      </c>
      <c r="JF8" s="51">
        <v>40421</v>
      </c>
      <c r="JG8" s="51">
        <v>40390</v>
      </c>
      <c r="JH8" s="51">
        <v>40359</v>
      </c>
      <c r="JI8" s="51">
        <v>40329</v>
      </c>
      <c r="JJ8" s="51">
        <v>40298</v>
      </c>
      <c r="JK8" s="102" t="s">
        <v>6</v>
      </c>
      <c r="JL8" s="102" t="s">
        <v>7</v>
      </c>
      <c r="JM8" s="40" t="s">
        <v>8</v>
      </c>
      <c r="JN8" s="40" t="s">
        <v>9</v>
      </c>
      <c r="JO8" s="40" t="s">
        <v>10</v>
      </c>
      <c r="JP8" s="40" t="s">
        <v>11</v>
      </c>
      <c r="JQ8" s="40" t="s">
        <v>12</v>
      </c>
      <c r="JR8" s="102" t="s">
        <v>13</v>
      </c>
      <c r="JS8" s="102" t="s">
        <v>14</v>
      </c>
      <c r="JT8" s="102" t="s">
        <v>15</v>
      </c>
      <c r="JU8" s="41" t="s">
        <v>16</v>
      </c>
      <c r="JV8" s="103" t="s">
        <v>17</v>
      </c>
      <c r="JW8" s="102" t="s">
        <v>18</v>
      </c>
      <c r="JX8" s="102" t="s">
        <v>7</v>
      </c>
      <c r="JY8" s="102" t="s">
        <v>8</v>
      </c>
      <c r="JZ8" s="102" t="s">
        <v>9</v>
      </c>
      <c r="KA8" s="102" t="s">
        <v>10</v>
      </c>
      <c r="KB8" s="103" t="s">
        <v>11</v>
      </c>
      <c r="KC8" s="103" t="s">
        <v>12</v>
      </c>
      <c r="KD8" s="103" t="s">
        <v>13</v>
      </c>
      <c r="KE8" s="104" t="s">
        <v>14</v>
      </c>
      <c r="KF8" s="105" t="s">
        <v>19</v>
      </c>
      <c r="KG8" s="106" t="s">
        <v>20</v>
      </c>
      <c r="KH8" s="106" t="s">
        <v>21</v>
      </c>
      <c r="KI8" s="106" t="s">
        <v>6</v>
      </c>
      <c r="KJ8" s="106" t="s">
        <v>22</v>
      </c>
      <c r="KK8" s="106" t="s">
        <v>23</v>
      </c>
    </row>
    <row r="9" spans="1:297" x14ac:dyDescent="0.3">
      <c r="A9" s="388"/>
      <c r="B9" s="388"/>
      <c r="C9" s="388"/>
      <c r="D9" s="375" t="s">
        <v>43</v>
      </c>
      <c r="E9" s="376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>
        <v>6</v>
      </c>
      <c r="Q9" s="294">
        <v>22</v>
      </c>
      <c r="R9" s="294">
        <v>2</v>
      </c>
      <c r="S9" s="294">
        <v>4</v>
      </c>
      <c r="T9" s="294">
        <v>2</v>
      </c>
      <c r="U9" s="294">
        <v>4</v>
      </c>
      <c r="V9" s="294">
        <v>2</v>
      </c>
      <c r="W9" s="294">
        <v>2</v>
      </c>
      <c r="X9" s="294"/>
      <c r="Y9" s="294"/>
      <c r="Z9" s="294">
        <v>4</v>
      </c>
      <c r="AA9" s="294">
        <v>7</v>
      </c>
      <c r="AB9" s="294">
        <v>2</v>
      </c>
      <c r="AC9" s="294">
        <v>3</v>
      </c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5">
        <v>2</v>
      </c>
      <c r="AQ9" s="285">
        <v>14</v>
      </c>
      <c r="AR9" s="269">
        <v>5</v>
      </c>
      <c r="AS9" s="269">
        <v>24</v>
      </c>
      <c r="AT9" s="270"/>
      <c r="AU9" s="270"/>
      <c r="AV9" s="249"/>
      <c r="AW9" s="249"/>
      <c r="AX9" s="190"/>
      <c r="AY9" s="190"/>
      <c r="AZ9" s="190"/>
      <c r="BA9" s="190"/>
      <c r="BB9" s="210"/>
      <c r="BC9" s="211"/>
      <c r="BD9" s="212"/>
      <c r="BE9" s="212"/>
      <c r="BF9" s="213"/>
      <c r="BG9" s="213"/>
      <c r="BH9" s="214"/>
      <c r="BI9" s="214"/>
      <c r="BJ9" s="215"/>
      <c r="BK9" s="215"/>
      <c r="BL9" s="193"/>
      <c r="BM9" s="193"/>
      <c r="BN9" s="192"/>
      <c r="BO9" s="192"/>
      <c r="BP9" s="194"/>
      <c r="BQ9" s="192"/>
      <c r="BR9" s="192"/>
      <c r="BS9" s="192"/>
      <c r="BT9" s="192"/>
      <c r="BU9" s="192"/>
      <c r="BV9" s="195"/>
      <c r="BW9" s="192"/>
      <c r="BX9" s="195"/>
      <c r="BY9" s="192"/>
      <c r="BZ9" s="192"/>
      <c r="CA9" s="192"/>
      <c r="CB9" s="192"/>
      <c r="CC9" s="192"/>
      <c r="CD9" s="196"/>
      <c r="CE9" s="197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>
        <v>43745</v>
      </c>
      <c r="CW9" s="72">
        <v>33406</v>
      </c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64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64"/>
      <c r="DU9" s="72"/>
      <c r="DV9" s="64"/>
      <c r="DW9" s="72"/>
      <c r="DX9" s="72"/>
      <c r="DY9" s="72"/>
      <c r="DZ9" s="64"/>
      <c r="EA9" s="72"/>
      <c r="EB9" s="64"/>
      <c r="EC9" s="72"/>
      <c r="ED9" s="72">
        <v>1</v>
      </c>
      <c r="EE9" s="72">
        <v>77</v>
      </c>
      <c r="EF9" s="57">
        <v>1</v>
      </c>
      <c r="EG9" s="57">
        <v>66</v>
      </c>
      <c r="EH9" s="59"/>
      <c r="EI9" s="57"/>
      <c r="EJ9" s="59"/>
      <c r="EK9" s="57"/>
      <c r="EL9" s="57">
        <v>4</v>
      </c>
      <c r="EM9" s="57">
        <v>32</v>
      </c>
      <c r="EN9" s="47"/>
      <c r="EO9" s="71"/>
      <c r="EP9" s="47"/>
      <c r="EQ9" s="71"/>
      <c r="ER9" s="47"/>
      <c r="ES9" s="71"/>
      <c r="ET9" s="47"/>
      <c r="EU9" s="71"/>
      <c r="EV9" s="71"/>
      <c r="EW9" s="71"/>
      <c r="EX9" s="76">
        <v>413</v>
      </c>
      <c r="EY9" s="76">
        <v>74</v>
      </c>
      <c r="EZ9" s="33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33"/>
      <c r="FM9" s="76"/>
      <c r="FN9" s="76"/>
      <c r="FO9" s="76"/>
      <c r="FP9" s="33"/>
      <c r="FQ9" s="76"/>
      <c r="FR9" s="33"/>
      <c r="FS9" s="76"/>
      <c r="FT9" s="76"/>
      <c r="FU9" s="76"/>
      <c r="FV9" s="76"/>
      <c r="FW9" s="76"/>
      <c r="FX9" s="76"/>
      <c r="FY9" s="76"/>
      <c r="FZ9" s="33"/>
      <c r="GA9" s="76"/>
      <c r="GB9" s="76">
        <v>1</v>
      </c>
      <c r="GC9" s="76">
        <v>22</v>
      </c>
      <c r="GD9" s="33"/>
      <c r="GE9" s="76"/>
      <c r="GF9" s="33"/>
      <c r="GG9" s="114"/>
      <c r="GH9" s="33"/>
      <c r="GI9" s="114"/>
      <c r="GJ9" s="114"/>
      <c r="GK9" s="114"/>
      <c r="GL9" s="114">
        <v>1</v>
      </c>
      <c r="GM9" s="114">
        <v>18</v>
      </c>
      <c r="GN9" s="81">
        <v>178</v>
      </c>
      <c r="GO9" s="89">
        <v>2888</v>
      </c>
      <c r="GP9" s="89"/>
      <c r="GQ9" s="89"/>
      <c r="GR9" s="89"/>
      <c r="GS9" s="89"/>
      <c r="GT9" s="89"/>
      <c r="GU9" s="89"/>
      <c r="GV9" s="81"/>
      <c r="GW9" s="89"/>
      <c r="GX9" s="89"/>
      <c r="GY9" s="89"/>
      <c r="GZ9" s="79"/>
      <c r="HA9" s="82"/>
      <c r="HB9" s="82"/>
      <c r="HC9" s="82"/>
      <c r="HD9" s="15"/>
      <c r="HE9" s="15"/>
      <c r="HF9" s="9" t="s">
        <v>41</v>
      </c>
      <c r="HG9" s="9" t="s">
        <v>41</v>
      </c>
      <c r="HH9" s="9">
        <v>34804</v>
      </c>
      <c r="HI9" s="9">
        <v>4911</v>
      </c>
      <c r="HJ9" s="9" t="s">
        <v>41</v>
      </c>
      <c r="HK9" s="9" t="s">
        <v>41</v>
      </c>
      <c r="HL9" s="9">
        <v>47</v>
      </c>
      <c r="HM9" s="9">
        <v>19</v>
      </c>
      <c r="HN9" s="9" t="s">
        <v>41</v>
      </c>
      <c r="HO9" s="9" t="s">
        <v>41</v>
      </c>
      <c r="HP9" s="9" t="s">
        <v>41</v>
      </c>
      <c r="HQ9" s="9" t="s">
        <v>41</v>
      </c>
      <c r="HS9" s="6" t="s">
        <v>30</v>
      </c>
      <c r="HT9" s="71">
        <v>6358291</v>
      </c>
      <c r="HU9" s="71">
        <v>13695821</v>
      </c>
      <c r="HV9" s="71">
        <v>8304184</v>
      </c>
      <c r="HW9" s="71">
        <v>9572395</v>
      </c>
      <c r="HX9" s="71">
        <v>7136389</v>
      </c>
      <c r="HY9" s="71">
        <v>14069860</v>
      </c>
      <c r="HZ9" s="71">
        <v>5455701</v>
      </c>
      <c r="IA9" s="71">
        <v>8853811</v>
      </c>
      <c r="IB9" s="47">
        <v>3825716</v>
      </c>
      <c r="IC9" s="71">
        <v>4255955</v>
      </c>
      <c r="ID9" s="71">
        <v>3328755</v>
      </c>
      <c r="IE9" s="71">
        <v>2891522</v>
      </c>
      <c r="IF9" s="71">
        <v>3121921</v>
      </c>
      <c r="IG9" s="71">
        <v>6003223</v>
      </c>
      <c r="IH9" s="71">
        <v>3988741</v>
      </c>
      <c r="II9" s="71">
        <v>3152186</v>
      </c>
      <c r="IJ9" s="71">
        <v>3700146</v>
      </c>
      <c r="IK9" s="71">
        <v>4814244</v>
      </c>
      <c r="IL9" s="71">
        <v>6636652</v>
      </c>
      <c r="IM9" s="71">
        <v>4419787</v>
      </c>
      <c r="IN9" s="71">
        <v>6769873</v>
      </c>
      <c r="IO9" s="71">
        <v>6219320</v>
      </c>
      <c r="IP9" s="71">
        <v>6907202</v>
      </c>
      <c r="IQ9" s="73">
        <v>5857137</v>
      </c>
      <c r="IR9" s="38">
        <v>5979507</v>
      </c>
      <c r="IS9" s="71">
        <v>7218944</v>
      </c>
      <c r="IT9" s="71">
        <v>4124367</v>
      </c>
      <c r="IU9" s="71">
        <v>5075501</v>
      </c>
      <c r="IV9" s="71">
        <v>5938719</v>
      </c>
      <c r="IW9" s="47">
        <v>5384566</v>
      </c>
      <c r="IX9" s="71">
        <v>9318409</v>
      </c>
      <c r="IY9" s="71">
        <v>12167840</v>
      </c>
      <c r="IZ9" s="47">
        <v>4927310</v>
      </c>
      <c r="JA9" s="71">
        <v>4018880</v>
      </c>
      <c r="JB9" s="47">
        <v>4172386</v>
      </c>
      <c r="JC9" s="71">
        <v>13255362</v>
      </c>
      <c r="JD9" s="71">
        <v>11314941</v>
      </c>
      <c r="JE9" s="71">
        <v>5600292</v>
      </c>
      <c r="JF9" s="71">
        <v>12041162</v>
      </c>
      <c r="JG9" s="71">
        <v>4661691</v>
      </c>
      <c r="JH9" s="71">
        <v>4607098</v>
      </c>
      <c r="JI9" s="71">
        <v>10952576</v>
      </c>
      <c r="JJ9" s="71">
        <v>13265565</v>
      </c>
      <c r="JK9" s="71">
        <v>9872878</v>
      </c>
      <c r="JL9" s="71">
        <v>17110009</v>
      </c>
      <c r="JM9" s="33">
        <v>8087521</v>
      </c>
      <c r="JN9" s="76">
        <v>7866647</v>
      </c>
      <c r="JO9" s="76">
        <v>9305063</v>
      </c>
      <c r="JP9" s="76">
        <v>6027257</v>
      </c>
      <c r="JQ9" s="76">
        <v>6523443</v>
      </c>
      <c r="JR9" s="76">
        <v>15800523</v>
      </c>
      <c r="JS9" s="76">
        <v>11724187</v>
      </c>
      <c r="JT9" s="76">
        <v>5878800</v>
      </c>
      <c r="JU9" s="33">
        <v>5686579</v>
      </c>
      <c r="JV9" s="76">
        <v>8967505</v>
      </c>
      <c r="JW9" s="76">
        <f>GN30</f>
        <v>8591561</v>
      </c>
      <c r="JX9" s="112">
        <v>7637942</v>
      </c>
      <c r="JY9" s="76">
        <v>8191693</v>
      </c>
      <c r="JZ9" s="76">
        <v>8469582</v>
      </c>
      <c r="KA9" s="76">
        <v>6819892</v>
      </c>
      <c r="KB9" s="33">
        <v>7868157</v>
      </c>
      <c r="KC9" s="28">
        <v>9528964</v>
      </c>
      <c r="KD9" s="77">
        <v>10665033</v>
      </c>
      <c r="KE9" s="22">
        <v>5413434</v>
      </c>
      <c r="KF9" s="18">
        <v>6018358</v>
      </c>
      <c r="KG9" s="4">
        <v>6906274</v>
      </c>
      <c r="KH9" s="4">
        <v>9546386</v>
      </c>
      <c r="KI9" s="4">
        <v>16475097</v>
      </c>
      <c r="KJ9" s="4">
        <v>16128861</v>
      </c>
      <c r="KK9" s="4">
        <v>9757293</v>
      </c>
    </row>
    <row r="10" spans="1:297" x14ac:dyDescent="0.3">
      <c r="A10" s="388"/>
      <c r="B10" s="388"/>
      <c r="C10" s="388"/>
      <c r="D10" s="95" t="s">
        <v>44</v>
      </c>
      <c r="E10" s="156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>
        <v>4</v>
      </c>
      <c r="AA10" s="294">
        <v>21</v>
      </c>
      <c r="AB10" s="294">
        <v>2</v>
      </c>
      <c r="AC10" s="294">
        <v>19</v>
      </c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8"/>
      <c r="AO10" s="288"/>
      <c r="AP10" s="284"/>
      <c r="AQ10" s="284"/>
      <c r="AR10" s="268"/>
      <c r="AS10" s="268"/>
      <c r="AT10" s="265"/>
      <c r="AU10" s="265"/>
      <c r="AV10" s="249"/>
      <c r="AW10" s="249"/>
      <c r="AX10" s="190"/>
      <c r="AY10" s="190"/>
      <c r="AZ10" s="190"/>
      <c r="BA10" s="190"/>
      <c r="BB10" s="210"/>
      <c r="BC10" s="211"/>
      <c r="BD10" s="212"/>
      <c r="BE10" s="212"/>
      <c r="BF10" s="213"/>
      <c r="BG10" s="213"/>
      <c r="BH10" s="214"/>
      <c r="BI10" s="214"/>
      <c r="BJ10" s="215"/>
      <c r="BK10" s="215"/>
      <c r="BL10" s="193"/>
      <c r="BM10" s="193"/>
      <c r="BN10" s="192"/>
      <c r="BO10" s="192"/>
      <c r="BP10" s="194"/>
      <c r="BQ10" s="192"/>
      <c r="BR10" s="192"/>
      <c r="BS10" s="192"/>
      <c r="BT10" s="192"/>
      <c r="BU10" s="192"/>
      <c r="BV10" s="195"/>
      <c r="BW10" s="192"/>
      <c r="BX10" s="195"/>
      <c r="BY10" s="192"/>
      <c r="BZ10" s="192"/>
      <c r="CA10" s="192"/>
      <c r="CB10" s="192"/>
      <c r="CC10" s="192"/>
      <c r="CD10" s="196"/>
      <c r="CE10" s="197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>
        <v>78</v>
      </c>
      <c r="CY10" s="71">
        <v>299</v>
      </c>
      <c r="CZ10" s="71">
        <v>596</v>
      </c>
      <c r="DA10" s="71">
        <v>1386</v>
      </c>
      <c r="DB10" s="71">
        <v>3</v>
      </c>
      <c r="DC10" s="71">
        <v>13</v>
      </c>
      <c r="DD10" s="71"/>
      <c r="DE10" s="71"/>
      <c r="DF10" s="71">
        <v>2</v>
      </c>
      <c r="DG10" s="71">
        <v>4</v>
      </c>
      <c r="DH10" s="47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47"/>
      <c r="DU10" s="71"/>
      <c r="DV10" s="47"/>
      <c r="DW10" s="71"/>
      <c r="DX10" s="71"/>
      <c r="DY10" s="71"/>
      <c r="DZ10" s="47"/>
      <c r="EA10" s="71"/>
      <c r="EB10" s="47"/>
      <c r="EC10" s="71"/>
      <c r="ED10" s="71"/>
      <c r="EE10" s="71"/>
      <c r="EF10" s="71"/>
      <c r="EG10" s="71"/>
      <c r="EH10" s="47"/>
      <c r="EI10" s="71"/>
      <c r="EJ10" s="47">
        <v>94</v>
      </c>
      <c r="EK10" s="71">
        <v>636</v>
      </c>
      <c r="EL10" s="57"/>
      <c r="EM10" s="57"/>
      <c r="EN10" s="47"/>
      <c r="EO10" s="71"/>
      <c r="EP10" s="47"/>
      <c r="EQ10" s="71"/>
      <c r="ER10" s="47"/>
      <c r="ES10" s="71"/>
      <c r="ET10" s="47"/>
      <c r="EU10" s="71"/>
      <c r="EV10" s="71"/>
      <c r="EW10" s="71"/>
      <c r="EX10" s="76"/>
      <c r="EY10" s="76"/>
      <c r="EZ10" s="33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33"/>
      <c r="FM10" s="76"/>
      <c r="FN10" s="76"/>
      <c r="FO10" s="76"/>
      <c r="FP10" s="33"/>
      <c r="FQ10" s="76"/>
      <c r="FR10" s="33"/>
      <c r="FS10" s="76"/>
      <c r="FT10" s="76"/>
      <c r="FU10" s="76"/>
      <c r="FV10" s="76"/>
      <c r="FW10" s="76"/>
      <c r="FX10" s="76"/>
      <c r="FY10" s="76"/>
      <c r="FZ10" s="33"/>
      <c r="GA10" s="76"/>
      <c r="GB10" s="76"/>
      <c r="GC10" s="76"/>
      <c r="GD10" s="33"/>
      <c r="GE10" s="76"/>
      <c r="GF10" s="33"/>
      <c r="GG10" s="114"/>
      <c r="GH10" s="33"/>
      <c r="GI10" s="114"/>
      <c r="GJ10" s="114"/>
      <c r="GK10" s="114"/>
      <c r="GL10" s="114"/>
      <c r="GM10" s="44"/>
      <c r="GN10" s="81"/>
      <c r="GO10" s="89"/>
      <c r="GP10" s="89"/>
      <c r="GQ10" s="89"/>
      <c r="GR10" s="89"/>
      <c r="GS10" s="89"/>
      <c r="GT10" s="89"/>
      <c r="GU10" s="89"/>
      <c r="GV10" s="81"/>
      <c r="GW10" s="89"/>
      <c r="GX10" s="89"/>
      <c r="GY10" s="89"/>
      <c r="GZ10" s="79"/>
      <c r="HA10" s="82"/>
      <c r="HB10" s="82"/>
      <c r="HC10" s="82"/>
      <c r="HD10" s="15"/>
      <c r="HE10" s="15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S10" s="6" t="s">
        <v>33</v>
      </c>
      <c r="HT10" s="73">
        <v>141195914</v>
      </c>
      <c r="HU10" s="73">
        <v>92401545</v>
      </c>
      <c r="HV10" s="73">
        <v>220831969</v>
      </c>
      <c r="HW10" s="73">
        <v>117351874</v>
      </c>
      <c r="HX10" s="73">
        <v>145445005</v>
      </c>
      <c r="HY10" s="73">
        <v>233535331</v>
      </c>
      <c r="HZ10" s="73">
        <v>181070651</v>
      </c>
      <c r="IA10" s="73">
        <v>210157209</v>
      </c>
      <c r="IB10" s="65">
        <v>232512036</v>
      </c>
      <c r="IC10" s="73">
        <v>184279337</v>
      </c>
      <c r="ID10" s="73">
        <v>177995326</v>
      </c>
      <c r="IE10" s="73">
        <v>217439053</v>
      </c>
      <c r="IF10" s="73">
        <v>179114137</v>
      </c>
      <c r="IG10" s="73">
        <v>263138228</v>
      </c>
      <c r="IH10" s="73">
        <v>188689383</v>
      </c>
      <c r="II10" s="73">
        <v>226498603</v>
      </c>
      <c r="IJ10" s="73">
        <v>171892022</v>
      </c>
      <c r="IK10" s="73">
        <v>155079608</v>
      </c>
      <c r="IL10" s="73">
        <v>167429654</v>
      </c>
      <c r="IM10" s="73">
        <v>146079362</v>
      </c>
      <c r="IN10" s="73">
        <v>195445107</v>
      </c>
      <c r="IO10" s="73">
        <v>286598387</v>
      </c>
      <c r="IP10" s="73">
        <v>239614574</v>
      </c>
      <c r="IQ10" s="73">
        <v>272133483</v>
      </c>
      <c r="IR10" s="44">
        <v>205807941</v>
      </c>
      <c r="IS10" s="76">
        <v>171105305</v>
      </c>
      <c r="IT10" s="76">
        <v>226458259</v>
      </c>
      <c r="IU10" s="76">
        <v>141942790</v>
      </c>
      <c r="IV10" s="76">
        <v>212755559</v>
      </c>
      <c r="IW10" s="33">
        <v>213917655</v>
      </c>
      <c r="IX10" s="76">
        <v>170771721</v>
      </c>
      <c r="IY10" s="76">
        <v>159642614</v>
      </c>
      <c r="IZ10" s="33">
        <v>179151610</v>
      </c>
      <c r="JA10" s="76">
        <v>192673749</v>
      </c>
      <c r="JB10" s="33">
        <v>223686296</v>
      </c>
      <c r="JC10" s="76">
        <v>186057849</v>
      </c>
      <c r="JD10" s="76">
        <v>166979812</v>
      </c>
      <c r="JE10" s="76">
        <v>183111857</v>
      </c>
      <c r="JF10" s="76">
        <v>157363688</v>
      </c>
      <c r="JG10" s="76">
        <v>168775753</v>
      </c>
      <c r="JH10" s="76">
        <v>172872019</v>
      </c>
      <c r="JI10" s="76">
        <v>155092848</v>
      </c>
      <c r="JJ10" s="76">
        <v>187160596</v>
      </c>
      <c r="JK10" s="76">
        <v>205323073</v>
      </c>
      <c r="JL10" s="76">
        <v>165708642</v>
      </c>
      <c r="JM10" s="33">
        <v>146958025</v>
      </c>
      <c r="JN10" s="76">
        <v>227383642</v>
      </c>
      <c r="JO10" s="76">
        <v>182770625</v>
      </c>
      <c r="JP10" s="76">
        <v>192553099</v>
      </c>
      <c r="JQ10" s="76">
        <v>204318219</v>
      </c>
      <c r="JR10" s="76">
        <v>154260854</v>
      </c>
      <c r="JS10" s="76">
        <v>148963401</v>
      </c>
      <c r="JT10" s="76">
        <v>151848913</v>
      </c>
      <c r="JU10" s="33">
        <v>131841513</v>
      </c>
      <c r="JV10" s="76">
        <v>118780357</v>
      </c>
      <c r="JW10" s="76">
        <f>GN36</f>
        <v>235166060</v>
      </c>
      <c r="JX10" s="76">
        <v>171097992</v>
      </c>
      <c r="JY10" s="76">
        <v>181080938</v>
      </c>
      <c r="JZ10" s="76">
        <v>194257239</v>
      </c>
      <c r="KA10" s="76">
        <v>141849149</v>
      </c>
      <c r="KB10" s="33">
        <v>201198179</v>
      </c>
      <c r="KC10" s="113">
        <v>194540243</v>
      </c>
      <c r="KD10" s="79">
        <v>127687426</v>
      </c>
      <c r="KE10" s="23">
        <v>172250987</v>
      </c>
      <c r="KF10" s="19">
        <v>164847732</v>
      </c>
      <c r="KG10" s="5">
        <v>167505566</v>
      </c>
      <c r="KH10" s="5">
        <v>173176804</v>
      </c>
      <c r="KI10" s="5">
        <v>136912686</v>
      </c>
      <c r="KJ10" s="5">
        <v>149246041</v>
      </c>
      <c r="KK10" s="5">
        <v>202569374</v>
      </c>
    </row>
    <row r="11" spans="1:297" x14ac:dyDescent="0.3">
      <c r="A11" s="388"/>
      <c r="B11" s="388"/>
      <c r="C11" s="388"/>
      <c r="D11" s="363" t="s">
        <v>45</v>
      </c>
      <c r="E11" s="366"/>
      <c r="F11" s="295">
        <v>193720</v>
      </c>
      <c r="G11" s="295">
        <v>46016</v>
      </c>
      <c r="H11" s="295"/>
      <c r="I11" s="295"/>
      <c r="J11" s="295"/>
      <c r="K11" s="295"/>
      <c r="L11" s="295"/>
      <c r="M11" s="295"/>
      <c r="N11" s="295">
        <v>3</v>
      </c>
      <c r="O11" s="295">
        <v>20</v>
      </c>
      <c r="P11" s="295">
        <v>4</v>
      </c>
      <c r="Q11" s="295">
        <v>1</v>
      </c>
      <c r="R11" s="295"/>
      <c r="S11" s="295"/>
      <c r="T11" s="295"/>
      <c r="U11" s="295"/>
      <c r="V11" s="295"/>
      <c r="W11" s="295"/>
      <c r="X11" s="295"/>
      <c r="Y11" s="295"/>
      <c r="Z11" s="295">
        <v>7</v>
      </c>
      <c r="AA11" s="295">
        <v>6</v>
      </c>
      <c r="AB11" s="295">
        <v>3</v>
      </c>
      <c r="AC11" s="295">
        <v>12</v>
      </c>
      <c r="AD11" s="295">
        <v>1</v>
      </c>
      <c r="AE11" s="295">
        <v>12</v>
      </c>
      <c r="AF11" s="295"/>
      <c r="AG11" s="295"/>
      <c r="AH11" s="295"/>
      <c r="AI11" s="295"/>
      <c r="AJ11" s="295"/>
      <c r="AK11" s="295"/>
      <c r="AL11" s="295">
        <v>1</v>
      </c>
      <c r="AM11" s="295">
        <v>86</v>
      </c>
      <c r="AN11" s="287"/>
      <c r="AO11" s="287"/>
      <c r="AP11" s="283"/>
      <c r="AQ11" s="283"/>
      <c r="AR11" s="267"/>
      <c r="AS11" s="267"/>
      <c r="AT11" s="264"/>
      <c r="AU11" s="264"/>
      <c r="AV11" s="247"/>
      <c r="AW11" s="247"/>
      <c r="AX11" s="191"/>
      <c r="AY11" s="191"/>
      <c r="AZ11" s="191"/>
      <c r="BA11" s="191"/>
      <c r="BB11" s="198"/>
      <c r="BC11" s="199"/>
      <c r="BD11" s="200"/>
      <c r="BE11" s="200"/>
      <c r="BF11" s="201"/>
      <c r="BG11" s="201"/>
      <c r="BH11" s="202"/>
      <c r="BI11" s="202"/>
      <c r="BJ11" s="203"/>
      <c r="BK11" s="203"/>
      <c r="BL11" s="204"/>
      <c r="BM11" s="204"/>
      <c r="BN11" s="205"/>
      <c r="BO11" s="205"/>
      <c r="BP11" s="206"/>
      <c r="BQ11" s="205"/>
      <c r="BR11" s="205"/>
      <c r="BS11" s="205"/>
      <c r="BT11" s="205"/>
      <c r="BU11" s="205"/>
      <c r="BV11" s="207"/>
      <c r="BW11" s="205"/>
      <c r="BX11" s="207"/>
      <c r="BY11" s="205"/>
      <c r="BZ11" s="205"/>
      <c r="CA11" s="205"/>
      <c r="CB11" s="205"/>
      <c r="CC11" s="205"/>
      <c r="CD11" s="208"/>
      <c r="CE11" s="209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>
        <v>14</v>
      </c>
      <c r="DE11" s="72">
        <v>113</v>
      </c>
      <c r="DF11" s="72"/>
      <c r="DG11" s="72"/>
      <c r="DH11" s="64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64"/>
      <c r="DU11" s="72"/>
      <c r="DV11" s="64"/>
      <c r="DW11" s="72"/>
      <c r="DX11" s="72"/>
      <c r="DY11" s="72"/>
      <c r="DZ11" s="64"/>
      <c r="EA11" s="72"/>
      <c r="EB11" s="64"/>
      <c r="EC11" s="72"/>
      <c r="ED11" s="72"/>
      <c r="EE11" s="72"/>
      <c r="EF11" s="71"/>
      <c r="EG11" s="71"/>
      <c r="EH11" s="47"/>
      <c r="EI11" s="71"/>
      <c r="EJ11" s="47"/>
      <c r="EK11" s="71"/>
      <c r="EL11" s="71">
        <v>7</v>
      </c>
      <c r="EM11" s="71">
        <v>55</v>
      </c>
      <c r="EN11" s="47"/>
      <c r="EO11" s="71"/>
      <c r="EP11" s="47"/>
      <c r="EQ11" s="71"/>
      <c r="ER11" s="47"/>
      <c r="ES11" s="71"/>
      <c r="ET11" s="47"/>
      <c r="EU11" s="71"/>
      <c r="EV11" s="71">
        <v>1</v>
      </c>
      <c r="EW11" s="71">
        <v>63</v>
      </c>
      <c r="EX11" s="71"/>
      <c r="EY11" s="71"/>
      <c r="EZ11" s="47"/>
      <c r="FA11" s="71"/>
      <c r="FB11" s="71"/>
      <c r="FC11" s="71"/>
      <c r="FD11" s="71"/>
      <c r="FE11" s="71"/>
      <c r="FF11" s="71"/>
      <c r="FG11" s="71"/>
      <c r="FH11" s="71"/>
      <c r="FI11" s="71"/>
      <c r="FJ11" s="71">
        <v>855467</v>
      </c>
      <c r="FK11" s="71">
        <v>63939</v>
      </c>
      <c r="FL11" s="47">
        <v>352206</v>
      </c>
      <c r="FM11" s="71">
        <v>43841</v>
      </c>
      <c r="FN11" s="71">
        <v>712705</v>
      </c>
      <c r="FO11" s="71">
        <v>92674</v>
      </c>
      <c r="FP11" s="47"/>
      <c r="FQ11" s="71"/>
      <c r="FR11" s="47"/>
      <c r="FS11" s="71"/>
      <c r="FT11" s="71"/>
      <c r="FU11" s="71"/>
      <c r="FV11" s="71"/>
      <c r="FW11" s="71"/>
      <c r="FX11" s="71"/>
      <c r="FY11" s="71"/>
      <c r="FZ11" s="47">
        <v>114</v>
      </c>
      <c r="GA11" s="71">
        <v>171</v>
      </c>
      <c r="GB11" s="71" t="s">
        <v>41</v>
      </c>
      <c r="GC11" s="71" t="s">
        <v>41</v>
      </c>
      <c r="GD11" s="47">
        <v>35</v>
      </c>
      <c r="GE11" s="71">
        <v>43</v>
      </c>
      <c r="GF11" s="33"/>
      <c r="GG11" s="114"/>
      <c r="GH11" s="33"/>
      <c r="GI11" s="114"/>
      <c r="GJ11" s="114"/>
      <c r="GK11" s="114"/>
      <c r="GL11" s="114">
        <v>1</v>
      </c>
      <c r="GM11" s="44">
        <v>12</v>
      </c>
      <c r="GN11" s="81"/>
      <c r="GO11" s="89"/>
      <c r="GP11" s="89"/>
      <c r="GQ11" s="89"/>
      <c r="GR11" s="89"/>
      <c r="GS11" s="89"/>
      <c r="GT11" s="89"/>
      <c r="GU11" s="89"/>
      <c r="GV11" s="81"/>
      <c r="GW11" s="89"/>
      <c r="GX11" s="89"/>
      <c r="GY11" s="89"/>
      <c r="GZ11" s="79"/>
      <c r="HA11" s="82"/>
      <c r="HB11" s="82"/>
      <c r="HC11" s="82"/>
      <c r="HD11" s="15"/>
      <c r="HE11" s="15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S11" s="6" t="s">
        <v>35</v>
      </c>
      <c r="HT11" s="73">
        <v>13601647</v>
      </c>
      <c r="HU11" s="73">
        <v>11873555</v>
      </c>
      <c r="HV11" s="73">
        <v>12628455</v>
      </c>
      <c r="HW11" s="73">
        <v>9619311</v>
      </c>
      <c r="HX11" s="73">
        <v>5253257</v>
      </c>
      <c r="HY11" s="73">
        <v>7572675</v>
      </c>
      <c r="HZ11" s="73">
        <v>14406892</v>
      </c>
      <c r="IA11" s="73">
        <v>19477521</v>
      </c>
      <c r="IB11" s="61">
        <v>10429028</v>
      </c>
      <c r="IC11" s="73">
        <v>4574854</v>
      </c>
      <c r="ID11" s="73">
        <v>12191092</v>
      </c>
      <c r="IE11" s="61">
        <v>6869520</v>
      </c>
      <c r="IF11" s="73">
        <v>7953371</v>
      </c>
      <c r="IG11" s="73">
        <v>7533754</v>
      </c>
      <c r="IH11" s="73">
        <v>3390845</v>
      </c>
      <c r="II11" s="73">
        <v>4359990</v>
      </c>
      <c r="IJ11" s="73">
        <v>11831136</v>
      </c>
      <c r="IK11" s="73">
        <v>4876480</v>
      </c>
      <c r="IL11" s="61">
        <v>5424350</v>
      </c>
      <c r="IM11" s="73">
        <v>4024033</v>
      </c>
      <c r="IN11" s="73">
        <v>5489940</v>
      </c>
      <c r="IO11" s="73">
        <v>5896916</v>
      </c>
      <c r="IP11" s="73">
        <v>3242920</v>
      </c>
      <c r="IQ11" s="73">
        <v>4453470</v>
      </c>
      <c r="IR11" s="44">
        <v>4084770</v>
      </c>
      <c r="IS11" s="76">
        <v>5653901</v>
      </c>
      <c r="IT11" s="76">
        <v>6273379</v>
      </c>
      <c r="IU11" s="76">
        <v>6766762</v>
      </c>
      <c r="IV11" s="76">
        <v>5334298</v>
      </c>
      <c r="IW11" s="33">
        <v>8852648</v>
      </c>
      <c r="IX11" s="76">
        <v>9286947</v>
      </c>
      <c r="IY11" s="76">
        <v>15261028</v>
      </c>
      <c r="IZ11" s="33">
        <v>14036988</v>
      </c>
      <c r="JA11" s="76">
        <v>7610440</v>
      </c>
      <c r="JB11" s="33">
        <v>7141662</v>
      </c>
      <c r="JC11" s="76">
        <v>9482277</v>
      </c>
      <c r="JD11" s="76">
        <v>8900370</v>
      </c>
      <c r="JE11" s="76">
        <v>11976185</v>
      </c>
      <c r="JF11" s="76">
        <v>10413728</v>
      </c>
      <c r="JG11" s="76">
        <v>10413521</v>
      </c>
      <c r="JH11" s="76">
        <v>13813710</v>
      </c>
      <c r="JI11" s="76">
        <v>10110641</v>
      </c>
      <c r="JJ11" s="76">
        <v>12944135</v>
      </c>
      <c r="JK11" s="76">
        <v>12219062</v>
      </c>
      <c r="JL11" s="76">
        <v>7309758</v>
      </c>
      <c r="JM11" s="33">
        <v>6473353</v>
      </c>
      <c r="JN11" s="76">
        <v>4518581</v>
      </c>
      <c r="JO11" s="76">
        <v>3944194</v>
      </c>
      <c r="JP11" s="76">
        <v>5815221</v>
      </c>
      <c r="JQ11" s="76">
        <v>4990451</v>
      </c>
      <c r="JR11" s="76">
        <v>4917977</v>
      </c>
      <c r="JS11" s="33">
        <v>9182227</v>
      </c>
      <c r="JT11" s="76">
        <v>15577208</v>
      </c>
      <c r="JU11" s="33">
        <v>5267228</v>
      </c>
      <c r="JV11" s="76">
        <v>3095398</v>
      </c>
      <c r="JW11" s="76">
        <f>GN38</f>
        <v>3720796</v>
      </c>
      <c r="JX11" s="76">
        <v>1401272</v>
      </c>
      <c r="JY11" s="76">
        <v>5882807</v>
      </c>
      <c r="JZ11" s="76">
        <v>4595892</v>
      </c>
      <c r="KA11" s="76">
        <v>3413820</v>
      </c>
      <c r="KB11" s="33">
        <v>2186199</v>
      </c>
      <c r="KC11" s="113">
        <v>3888637</v>
      </c>
      <c r="KD11" s="79">
        <v>4040601</v>
      </c>
      <c r="KE11" s="24">
        <v>2205164</v>
      </c>
      <c r="KF11" s="20">
        <v>5695642</v>
      </c>
      <c r="KG11" s="21">
        <v>2949646</v>
      </c>
      <c r="KH11" s="21">
        <v>1670346</v>
      </c>
      <c r="KI11" s="21">
        <v>4171733</v>
      </c>
      <c r="KJ11" s="21">
        <v>4359558</v>
      </c>
      <c r="KK11" s="21">
        <v>7820913</v>
      </c>
    </row>
    <row r="12" spans="1:297" x14ac:dyDescent="0.3">
      <c r="A12" s="388"/>
      <c r="B12" s="388"/>
      <c r="C12" s="388"/>
      <c r="D12" s="375" t="s">
        <v>46</v>
      </c>
      <c r="E12" s="376"/>
      <c r="F12" s="296">
        <v>4047521</v>
      </c>
      <c r="G12" s="296">
        <v>444408</v>
      </c>
      <c r="H12" s="296">
        <v>3889178</v>
      </c>
      <c r="I12" s="296">
        <v>394287</v>
      </c>
      <c r="J12" s="296">
        <v>1228280</v>
      </c>
      <c r="K12" s="296">
        <v>111398</v>
      </c>
      <c r="L12" s="296">
        <v>276114</v>
      </c>
      <c r="M12" s="296">
        <v>186333</v>
      </c>
      <c r="N12" s="296">
        <v>424111</v>
      </c>
      <c r="O12" s="296">
        <v>67831</v>
      </c>
      <c r="P12" s="296">
        <v>644158</v>
      </c>
      <c r="Q12" s="296">
        <v>69855</v>
      </c>
      <c r="R12" s="296">
        <v>33440</v>
      </c>
      <c r="S12" s="296">
        <v>279938</v>
      </c>
      <c r="T12" s="296">
        <v>2568244</v>
      </c>
      <c r="U12" s="296">
        <v>217583</v>
      </c>
      <c r="V12" s="296">
        <v>206667</v>
      </c>
      <c r="W12" s="296">
        <v>43286</v>
      </c>
      <c r="X12" s="296">
        <v>7500250</v>
      </c>
      <c r="Y12" s="296">
        <v>1038196</v>
      </c>
      <c r="Z12" s="296">
        <v>9722406</v>
      </c>
      <c r="AA12" s="296">
        <v>1352282</v>
      </c>
      <c r="AB12" s="296">
        <v>6500783</v>
      </c>
      <c r="AC12" s="296">
        <v>440679</v>
      </c>
      <c r="AD12" s="296">
        <v>513013</v>
      </c>
      <c r="AE12" s="296">
        <v>31960</v>
      </c>
      <c r="AF12" s="296">
        <v>800694</v>
      </c>
      <c r="AG12" s="296">
        <v>44938</v>
      </c>
      <c r="AH12" s="296">
        <v>1402632</v>
      </c>
      <c r="AI12" s="296">
        <v>83157</v>
      </c>
      <c r="AJ12" s="296">
        <v>274720</v>
      </c>
      <c r="AK12" s="296">
        <v>18866</v>
      </c>
      <c r="AL12" s="296">
        <v>530089</v>
      </c>
      <c r="AM12" s="296">
        <v>34130</v>
      </c>
      <c r="AN12" s="286">
        <v>1843016</v>
      </c>
      <c r="AO12" s="286">
        <v>95134</v>
      </c>
      <c r="AP12" s="282">
        <v>605627</v>
      </c>
      <c r="AQ12" s="282">
        <v>59376</v>
      </c>
      <c r="AR12" s="266">
        <v>766429</v>
      </c>
      <c r="AS12" s="266">
        <v>62971</v>
      </c>
      <c r="AT12" s="263">
        <v>2055203</v>
      </c>
      <c r="AU12" s="263">
        <v>207565</v>
      </c>
      <c r="AV12" s="248">
        <v>1145595</v>
      </c>
      <c r="AW12" s="248">
        <v>141428</v>
      </c>
      <c r="AX12" s="189">
        <v>1679059</v>
      </c>
      <c r="AY12" s="189">
        <v>242329</v>
      </c>
      <c r="AZ12" s="189">
        <v>2324350</v>
      </c>
      <c r="BA12" s="189">
        <v>298027</v>
      </c>
      <c r="BB12" s="188">
        <v>2598980</v>
      </c>
      <c r="BC12" s="187">
        <v>320800</v>
      </c>
      <c r="BD12" s="185">
        <v>1662380</v>
      </c>
      <c r="BE12" s="185">
        <v>178417</v>
      </c>
      <c r="BF12" s="183">
        <v>1106420</v>
      </c>
      <c r="BG12" s="183">
        <v>52364</v>
      </c>
      <c r="BH12" s="181">
        <v>1451820</v>
      </c>
      <c r="BI12" s="181">
        <v>189920</v>
      </c>
      <c r="BJ12" s="167">
        <v>201836</v>
      </c>
      <c r="BK12" s="167">
        <v>37327</v>
      </c>
      <c r="BL12" s="165">
        <v>370590</v>
      </c>
      <c r="BM12" s="165">
        <v>93558</v>
      </c>
      <c r="BN12" s="71">
        <v>177611</v>
      </c>
      <c r="BO12" s="71">
        <v>926952</v>
      </c>
      <c r="BP12" s="163">
        <v>976223</v>
      </c>
      <c r="BQ12" s="71">
        <v>162662</v>
      </c>
      <c r="BR12" s="71">
        <v>1141753</v>
      </c>
      <c r="BS12" s="71">
        <v>191472</v>
      </c>
      <c r="BT12" s="71">
        <v>1633963</v>
      </c>
      <c r="BU12" s="71">
        <v>241565</v>
      </c>
      <c r="BV12" s="137">
        <v>743870</v>
      </c>
      <c r="BW12" s="71">
        <v>147078</v>
      </c>
      <c r="BX12" s="137">
        <v>2089610</v>
      </c>
      <c r="BY12" s="71">
        <v>232883</v>
      </c>
      <c r="BZ12" s="71">
        <v>1688978</v>
      </c>
      <c r="CA12" s="71">
        <v>258266</v>
      </c>
      <c r="CB12" s="71">
        <v>1972870</v>
      </c>
      <c r="CC12" s="71">
        <v>317076</v>
      </c>
      <c r="CD12" s="109">
        <v>898632</v>
      </c>
      <c r="CE12" s="71">
        <v>214458</v>
      </c>
      <c r="CF12" s="70">
        <v>1177780</v>
      </c>
      <c r="CG12" s="70">
        <v>497739</v>
      </c>
      <c r="CH12" s="70">
        <v>979287</v>
      </c>
      <c r="CI12" s="70">
        <v>149659</v>
      </c>
      <c r="CJ12" s="70">
        <v>2516856</v>
      </c>
      <c r="CK12" s="70">
        <v>353096</v>
      </c>
      <c r="CL12" s="70">
        <v>129910</v>
      </c>
      <c r="CM12" s="70">
        <v>26198</v>
      </c>
      <c r="CN12" s="70">
        <v>888512</v>
      </c>
      <c r="CO12" s="70">
        <v>143828</v>
      </c>
      <c r="CP12" s="70">
        <v>1769073</v>
      </c>
      <c r="CQ12" s="70">
        <v>288561</v>
      </c>
      <c r="CR12" s="70">
        <v>1674601</v>
      </c>
      <c r="CS12" s="70">
        <v>264100</v>
      </c>
      <c r="CT12" s="70">
        <v>740440</v>
      </c>
      <c r="CU12" s="70">
        <v>346780</v>
      </c>
      <c r="CV12" s="70">
        <v>985650</v>
      </c>
      <c r="CW12" s="70">
        <v>298312</v>
      </c>
      <c r="CX12" s="70">
        <v>410033</v>
      </c>
      <c r="CY12" s="70">
        <v>167311</v>
      </c>
      <c r="CZ12" s="70">
        <v>668114</v>
      </c>
      <c r="DA12" s="70">
        <v>98810</v>
      </c>
      <c r="DB12" s="70">
        <v>237200</v>
      </c>
      <c r="DC12" s="70">
        <v>36614</v>
      </c>
      <c r="DD12" s="70">
        <v>296250</v>
      </c>
      <c r="DE12" s="70">
        <v>45588</v>
      </c>
      <c r="DF12" s="70"/>
      <c r="DG12" s="70"/>
      <c r="DH12" s="63">
        <v>3102336</v>
      </c>
      <c r="DI12" s="70">
        <v>506894</v>
      </c>
      <c r="DJ12" s="70">
        <v>748860</v>
      </c>
      <c r="DK12" s="70">
        <v>100871</v>
      </c>
      <c r="DL12" s="70">
        <v>1394887</v>
      </c>
      <c r="DM12" s="70">
        <v>200893</v>
      </c>
      <c r="DN12" s="70">
        <v>1149620</v>
      </c>
      <c r="DO12" s="70">
        <v>112038</v>
      </c>
      <c r="DP12" s="70">
        <v>302404</v>
      </c>
      <c r="DQ12" s="70">
        <v>40853</v>
      </c>
      <c r="DR12" s="70">
        <v>1431840</v>
      </c>
      <c r="DS12" s="70">
        <v>150977</v>
      </c>
      <c r="DT12" s="63">
        <v>506401</v>
      </c>
      <c r="DU12" s="70">
        <v>54404</v>
      </c>
      <c r="DV12" s="216">
        <v>1412920</v>
      </c>
      <c r="DW12" s="217">
        <v>134213</v>
      </c>
      <c r="DX12" s="72">
        <v>1088000</v>
      </c>
      <c r="DY12" s="72">
        <v>102435</v>
      </c>
      <c r="DZ12" s="64">
        <v>1196880</v>
      </c>
      <c r="EA12" s="72">
        <v>113432</v>
      </c>
      <c r="EB12" s="64">
        <v>1242000</v>
      </c>
      <c r="EC12" s="72">
        <v>117763</v>
      </c>
      <c r="ED12" s="72">
        <v>1435340</v>
      </c>
      <c r="EE12" s="72">
        <v>139033</v>
      </c>
      <c r="EF12" s="71">
        <v>1892260</v>
      </c>
      <c r="EG12" s="71">
        <v>181722</v>
      </c>
      <c r="EH12" s="47">
        <v>1554880</v>
      </c>
      <c r="EI12" s="71">
        <v>154160</v>
      </c>
      <c r="EJ12" s="47">
        <v>3630722</v>
      </c>
      <c r="EK12" s="71">
        <v>355082</v>
      </c>
      <c r="EL12" s="71">
        <v>3593650</v>
      </c>
      <c r="EM12" s="71">
        <v>352343</v>
      </c>
      <c r="EN12" s="47">
        <v>2998786</v>
      </c>
      <c r="EO12" s="71">
        <v>284404</v>
      </c>
      <c r="EP12" s="47">
        <v>1531570</v>
      </c>
      <c r="EQ12" s="71">
        <v>140055</v>
      </c>
      <c r="ER12" s="47">
        <v>2250020</v>
      </c>
      <c r="ES12" s="71">
        <v>199617</v>
      </c>
      <c r="ET12" s="47">
        <v>3241470</v>
      </c>
      <c r="EU12" s="71">
        <v>282383</v>
      </c>
      <c r="EV12" s="71">
        <v>2690917</v>
      </c>
      <c r="EW12" s="71">
        <v>239610</v>
      </c>
      <c r="EX12" s="71">
        <v>1555739</v>
      </c>
      <c r="EY12" s="71">
        <v>217588</v>
      </c>
      <c r="EZ12" s="47">
        <v>2229455</v>
      </c>
      <c r="FA12" s="71">
        <v>199592</v>
      </c>
      <c r="FB12" s="71">
        <v>4548140</v>
      </c>
      <c r="FC12" s="71">
        <v>427222</v>
      </c>
      <c r="FD12" s="71">
        <v>3635510</v>
      </c>
      <c r="FE12" s="71">
        <v>339131</v>
      </c>
      <c r="FF12" s="71">
        <v>3317452</v>
      </c>
      <c r="FG12" s="71">
        <v>306665</v>
      </c>
      <c r="FH12" s="71">
        <v>1183324</v>
      </c>
      <c r="FI12" s="71">
        <v>117490</v>
      </c>
      <c r="FJ12" s="71"/>
      <c r="FK12" s="71"/>
      <c r="FL12" s="47">
        <v>2897484</v>
      </c>
      <c r="FM12" s="71">
        <v>270862</v>
      </c>
      <c r="FN12" s="71">
        <v>935955</v>
      </c>
      <c r="FO12" s="71">
        <v>100138</v>
      </c>
      <c r="FP12" s="47">
        <v>427309</v>
      </c>
      <c r="FQ12" s="71">
        <v>59306</v>
      </c>
      <c r="FR12" s="47">
        <v>4999543</v>
      </c>
      <c r="FS12" s="71">
        <v>526031</v>
      </c>
      <c r="FT12" s="71">
        <v>3247734</v>
      </c>
      <c r="FU12" s="71">
        <v>345035</v>
      </c>
      <c r="FV12" s="71">
        <v>3608421</v>
      </c>
      <c r="FW12" s="71">
        <v>411192</v>
      </c>
      <c r="FX12" s="71">
        <v>4495521</v>
      </c>
      <c r="FY12" s="71">
        <v>498427</v>
      </c>
      <c r="FZ12" s="47">
        <v>2561055</v>
      </c>
      <c r="GA12" s="71">
        <v>272257</v>
      </c>
      <c r="GB12" s="71">
        <v>2577271</v>
      </c>
      <c r="GC12" s="71">
        <v>270879</v>
      </c>
      <c r="GD12" s="47">
        <v>10471789</v>
      </c>
      <c r="GE12" s="71">
        <v>1033874</v>
      </c>
      <c r="GF12" s="33">
        <v>3174982</v>
      </c>
      <c r="GG12" s="76">
        <v>349722</v>
      </c>
      <c r="GH12" s="33">
        <v>2040905</v>
      </c>
      <c r="GI12" s="76">
        <v>226919</v>
      </c>
      <c r="GJ12" s="76">
        <v>869055</v>
      </c>
      <c r="GK12" s="76">
        <v>95551</v>
      </c>
      <c r="GL12" s="76">
        <v>2857274</v>
      </c>
      <c r="GM12" s="76">
        <v>297397</v>
      </c>
      <c r="GN12" s="33">
        <v>1359611</v>
      </c>
      <c r="GO12" s="76">
        <v>153019</v>
      </c>
      <c r="GP12" s="76">
        <v>893264</v>
      </c>
      <c r="GQ12" s="76">
        <v>87278</v>
      </c>
      <c r="GR12" s="76">
        <v>918085</v>
      </c>
      <c r="GS12" s="76">
        <v>84328</v>
      </c>
      <c r="GT12" s="76">
        <v>1017106</v>
      </c>
      <c r="GU12" s="76">
        <v>103865</v>
      </c>
      <c r="GV12" s="33">
        <v>1980980</v>
      </c>
      <c r="GW12" s="76">
        <v>235496</v>
      </c>
      <c r="GX12" s="76">
        <v>2143637</v>
      </c>
      <c r="GY12" s="76">
        <v>209438</v>
      </c>
      <c r="GZ12" s="28">
        <v>2990601</v>
      </c>
      <c r="HA12" s="27">
        <v>275614</v>
      </c>
      <c r="HB12" s="84">
        <v>526332</v>
      </c>
      <c r="HC12" s="84">
        <v>54851</v>
      </c>
      <c r="HD12" s="15">
        <v>573963</v>
      </c>
      <c r="HE12" s="15">
        <v>59987</v>
      </c>
      <c r="HF12" s="9">
        <v>384698</v>
      </c>
      <c r="HG12" s="9">
        <v>48442</v>
      </c>
      <c r="HH12" s="9">
        <v>676675</v>
      </c>
      <c r="HI12" s="9">
        <v>78127</v>
      </c>
      <c r="HJ12" s="9">
        <v>2784553</v>
      </c>
      <c r="HK12" s="9">
        <v>384519</v>
      </c>
      <c r="HL12" s="9">
        <v>4928898</v>
      </c>
      <c r="HM12" s="9">
        <v>610747</v>
      </c>
      <c r="HN12" s="9">
        <v>3636860</v>
      </c>
      <c r="HO12" s="9">
        <v>467984</v>
      </c>
      <c r="HP12" s="9">
        <v>1556384</v>
      </c>
      <c r="HQ12" s="9">
        <v>206344</v>
      </c>
      <c r="HS12" s="6" t="s">
        <v>37</v>
      </c>
      <c r="HT12" s="68">
        <v>8683621</v>
      </c>
      <c r="HU12" s="68">
        <v>12380518</v>
      </c>
      <c r="HV12" s="34">
        <v>3961079</v>
      </c>
      <c r="HW12" s="73">
        <v>3816526</v>
      </c>
      <c r="HX12" s="73">
        <v>2246658</v>
      </c>
      <c r="HY12" s="73">
        <v>135975</v>
      </c>
      <c r="HZ12" s="73">
        <v>818736</v>
      </c>
      <c r="IA12" s="73">
        <v>13606232</v>
      </c>
      <c r="IB12" s="61">
        <v>8800361</v>
      </c>
      <c r="IC12" s="73">
        <v>3943980</v>
      </c>
      <c r="ID12" s="73">
        <v>5900975</v>
      </c>
      <c r="IE12" s="61">
        <v>5972952</v>
      </c>
      <c r="IF12" s="73">
        <v>8311483</v>
      </c>
      <c r="IG12" s="73">
        <v>3599080</v>
      </c>
      <c r="IH12" s="73">
        <v>3232320</v>
      </c>
      <c r="II12" s="73">
        <v>2855720</v>
      </c>
      <c r="IJ12" s="73">
        <v>2097940</v>
      </c>
      <c r="IK12" s="73">
        <v>5068890</v>
      </c>
      <c r="IL12" s="61">
        <v>5035460</v>
      </c>
      <c r="IM12" s="73">
        <v>7462920</v>
      </c>
      <c r="IN12" s="73">
        <v>6533230</v>
      </c>
      <c r="IO12" s="73">
        <v>4411000</v>
      </c>
      <c r="IP12" s="73">
        <v>4505780</v>
      </c>
      <c r="IQ12" s="73">
        <v>1848460</v>
      </c>
      <c r="IR12" s="44">
        <v>402080</v>
      </c>
      <c r="IS12" s="76">
        <v>449080</v>
      </c>
      <c r="IT12" s="76">
        <v>1034700</v>
      </c>
      <c r="IU12" s="76">
        <v>2573140</v>
      </c>
      <c r="IV12" s="76">
        <v>2014040</v>
      </c>
      <c r="IW12" s="33">
        <v>811600</v>
      </c>
      <c r="IX12" s="76">
        <v>3228160</v>
      </c>
      <c r="IY12" s="76">
        <v>3064950</v>
      </c>
      <c r="IZ12" s="33">
        <v>3317256</v>
      </c>
      <c r="JA12" s="76">
        <v>611861</v>
      </c>
      <c r="JB12" s="33">
        <v>4558990</v>
      </c>
      <c r="JC12" s="76">
        <v>3962800</v>
      </c>
      <c r="JD12" s="76">
        <v>2444139</v>
      </c>
      <c r="JE12" s="76">
        <v>3754110</v>
      </c>
      <c r="JF12" s="76">
        <v>1369360</v>
      </c>
      <c r="JG12" s="76">
        <v>6242340</v>
      </c>
      <c r="JH12" s="76">
        <v>3679360</v>
      </c>
      <c r="JI12" s="76">
        <v>1258700</v>
      </c>
      <c r="JJ12" s="76">
        <v>2258900</v>
      </c>
      <c r="JK12" s="76">
        <v>6025000</v>
      </c>
      <c r="JL12" s="76">
        <v>4371620</v>
      </c>
      <c r="JM12" s="33">
        <v>13992720</v>
      </c>
      <c r="JN12" s="76">
        <v>1200000</v>
      </c>
      <c r="JO12" s="76">
        <v>546460</v>
      </c>
      <c r="JP12" s="76">
        <v>8739735</v>
      </c>
      <c r="JQ12" s="76">
        <v>2891390</v>
      </c>
      <c r="JR12" s="76">
        <v>6190900</v>
      </c>
      <c r="JS12" s="76">
        <v>10744496</v>
      </c>
      <c r="JT12" s="76">
        <v>11821661</v>
      </c>
      <c r="JU12" s="33">
        <v>6266960</v>
      </c>
      <c r="JV12" s="76">
        <v>13189300</v>
      </c>
      <c r="JW12" s="76">
        <f>GN39</f>
        <v>12974070</v>
      </c>
      <c r="JX12" s="76">
        <v>12893980</v>
      </c>
      <c r="JY12" s="76">
        <v>8269000</v>
      </c>
      <c r="JZ12" s="76">
        <v>10770220</v>
      </c>
      <c r="KA12" s="76">
        <v>11293960</v>
      </c>
      <c r="KB12" s="33">
        <v>10448840</v>
      </c>
      <c r="KC12" s="113">
        <v>10101690</v>
      </c>
      <c r="KD12" s="79">
        <v>3300550</v>
      </c>
      <c r="KE12" s="13">
        <v>4195740</v>
      </c>
      <c r="KF12" s="11">
        <v>1399980</v>
      </c>
      <c r="KG12" s="11">
        <v>2979310</v>
      </c>
      <c r="KH12" s="11">
        <v>7796350</v>
      </c>
      <c r="KI12" s="11">
        <v>6404060</v>
      </c>
      <c r="KJ12" s="11">
        <v>2130000</v>
      </c>
      <c r="KK12" s="11">
        <v>1719580</v>
      </c>
    </row>
    <row r="13" spans="1:297" x14ac:dyDescent="0.3">
      <c r="A13" s="388"/>
      <c r="B13" s="388"/>
      <c r="C13" s="388"/>
      <c r="D13" s="375" t="s">
        <v>47</v>
      </c>
      <c r="E13" s="376"/>
      <c r="F13" s="286">
        <v>5758176</v>
      </c>
      <c r="G13" s="286">
        <v>931700</v>
      </c>
      <c r="H13" s="286">
        <v>2085439</v>
      </c>
      <c r="I13" s="286">
        <v>334777</v>
      </c>
      <c r="J13" s="286">
        <v>961605</v>
      </c>
      <c r="K13" s="286">
        <v>139629</v>
      </c>
      <c r="L13" s="286">
        <v>262215</v>
      </c>
      <c r="M13" s="286">
        <v>110138</v>
      </c>
      <c r="N13" s="286">
        <v>1127942</v>
      </c>
      <c r="O13" s="286">
        <v>146444</v>
      </c>
      <c r="P13" s="286">
        <v>229967</v>
      </c>
      <c r="Q13" s="286">
        <v>88303</v>
      </c>
      <c r="R13" s="286">
        <v>483533</v>
      </c>
      <c r="S13" s="286">
        <v>39416</v>
      </c>
      <c r="T13" s="286">
        <v>458724</v>
      </c>
      <c r="U13" s="286">
        <v>22833</v>
      </c>
      <c r="V13" s="286">
        <v>550656</v>
      </c>
      <c r="W13" s="286">
        <v>48230</v>
      </c>
      <c r="X13" s="286">
        <v>2368291</v>
      </c>
      <c r="Y13" s="286">
        <v>183817</v>
      </c>
      <c r="Z13" s="286">
        <v>1159196</v>
      </c>
      <c r="AA13" s="286">
        <v>111675</v>
      </c>
      <c r="AB13" s="286">
        <v>1116109</v>
      </c>
      <c r="AC13" s="286">
        <v>83031</v>
      </c>
      <c r="AD13" s="286">
        <v>1127226</v>
      </c>
      <c r="AE13" s="286">
        <v>40412</v>
      </c>
      <c r="AF13" s="286">
        <v>1186237</v>
      </c>
      <c r="AG13" s="286">
        <v>42485</v>
      </c>
      <c r="AH13" s="286">
        <v>1381605</v>
      </c>
      <c r="AI13" s="286">
        <v>51663</v>
      </c>
      <c r="AJ13" s="286">
        <v>2123418</v>
      </c>
      <c r="AK13" s="286">
        <v>102289</v>
      </c>
      <c r="AL13" s="286">
        <v>858375</v>
      </c>
      <c r="AM13" s="286">
        <v>30274</v>
      </c>
      <c r="AN13" s="286">
        <v>2581717</v>
      </c>
      <c r="AO13" s="286">
        <v>170335</v>
      </c>
      <c r="AP13" s="282">
        <v>1081632</v>
      </c>
      <c r="AQ13" s="282">
        <v>62500</v>
      </c>
      <c r="AR13" s="266">
        <v>1880146</v>
      </c>
      <c r="AS13" s="266">
        <v>79374</v>
      </c>
      <c r="AT13" s="263">
        <v>1942516</v>
      </c>
      <c r="AU13" s="263">
        <v>95881</v>
      </c>
      <c r="AV13" s="248">
        <v>1556415</v>
      </c>
      <c r="AW13" s="248">
        <v>99116</v>
      </c>
      <c r="AX13" s="189">
        <v>1646344</v>
      </c>
      <c r="AY13" s="189">
        <v>105836</v>
      </c>
      <c r="AZ13" s="189">
        <v>2537921</v>
      </c>
      <c r="BA13" s="189">
        <v>2033363</v>
      </c>
      <c r="BB13" s="188">
        <v>1779167</v>
      </c>
      <c r="BC13" s="187">
        <v>155402</v>
      </c>
      <c r="BD13" s="185">
        <v>4062060</v>
      </c>
      <c r="BE13" s="185">
        <v>437683</v>
      </c>
      <c r="BF13" s="183">
        <v>4186819</v>
      </c>
      <c r="BG13" s="183">
        <v>309883</v>
      </c>
      <c r="BH13" s="181">
        <v>2869678</v>
      </c>
      <c r="BI13" s="181">
        <v>246280</v>
      </c>
      <c r="BJ13" s="167">
        <v>2200412</v>
      </c>
      <c r="BK13" s="167">
        <v>271396</v>
      </c>
      <c r="BL13" s="165">
        <v>2953501</v>
      </c>
      <c r="BM13" s="165">
        <v>266755</v>
      </c>
      <c r="BN13" s="71">
        <v>431394</v>
      </c>
      <c r="BO13" s="71">
        <v>506946</v>
      </c>
      <c r="BP13" s="163">
        <v>3195478</v>
      </c>
      <c r="BQ13" s="71">
        <v>318295</v>
      </c>
      <c r="BR13" s="71">
        <v>1237347</v>
      </c>
      <c r="BS13" s="71">
        <v>160327</v>
      </c>
      <c r="BT13" s="71">
        <v>1483760</v>
      </c>
      <c r="BU13" s="71">
        <v>118832</v>
      </c>
      <c r="BV13" s="137">
        <v>1236630</v>
      </c>
      <c r="BW13" s="71">
        <v>79769</v>
      </c>
      <c r="BX13" s="137">
        <v>1183053</v>
      </c>
      <c r="BY13" s="71">
        <v>112488</v>
      </c>
      <c r="BZ13" s="71">
        <v>1511173</v>
      </c>
      <c r="CA13" s="71">
        <v>158049</v>
      </c>
      <c r="CB13" s="71">
        <v>2537039</v>
      </c>
      <c r="CC13" s="71">
        <v>220602</v>
      </c>
      <c r="CD13" s="109">
        <v>913340</v>
      </c>
      <c r="CE13" s="71">
        <v>159988</v>
      </c>
      <c r="CF13" s="70">
        <v>902880</v>
      </c>
      <c r="CG13" s="70">
        <v>89061</v>
      </c>
      <c r="CH13" s="70">
        <v>929020</v>
      </c>
      <c r="CI13" s="70">
        <v>106532</v>
      </c>
      <c r="CJ13" s="70">
        <v>2114348</v>
      </c>
      <c r="CK13" s="70">
        <v>210060</v>
      </c>
      <c r="CL13" s="70">
        <v>2076680</v>
      </c>
      <c r="CM13" s="70">
        <v>274693</v>
      </c>
      <c r="CN13" s="70">
        <v>2060820</v>
      </c>
      <c r="CO13" s="70">
        <v>258674</v>
      </c>
      <c r="CP13" s="70">
        <v>1990723</v>
      </c>
      <c r="CQ13" s="70">
        <v>246842</v>
      </c>
      <c r="CR13" s="70">
        <v>2699004</v>
      </c>
      <c r="CS13" s="70">
        <v>316115</v>
      </c>
      <c r="CT13" s="70">
        <v>1283400</v>
      </c>
      <c r="CU13" s="70">
        <v>358881</v>
      </c>
      <c r="CV13" s="70">
        <v>1796651</v>
      </c>
      <c r="CW13" s="70">
        <v>208127</v>
      </c>
      <c r="CX13" s="70">
        <v>910600</v>
      </c>
      <c r="CY13" s="70">
        <v>117677</v>
      </c>
      <c r="CZ13" s="70">
        <v>675690</v>
      </c>
      <c r="DA13" s="70">
        <v>71465</v>
      </c>
      <c r="DB13" s="70">
        <v>1260763</v>
      </c>
      <c r="DC13" s="70">
        <v>144403</v>
      </c>
      <c r="DD13" s="70">
        <v>740220</v>
      </c>
      <c r="DE13" s="70">
        <v>80892</v>
      </c>
      <c r="DF13" s="70">
        <v>1515012</v>
      </c>
      <c r="DG13" s="70">
        <v>186642</v>
      </c>
      <c r="DH13" s="63">
        <v>786135</v>
      </c>
      <c r="DI13" s="70">
        <v>93965</v>
      </c>
      <c r="DJ13" s="70">
        <v>861488</v>
      </c>
      <c r="DK13" s="70">
        <v>104168</v>
      </c>
      <c r="DL13" s="70">
        <v>646060</v>
      </c>
      <c r="DM13" s="70">
        <v>72624</v>
      </c>
      <c r="DN13" s="70">
        <v>749530</v>
      </c>
      <c r="DO13" s="70">
        <v>78252</v>
      </c>
      <c r="DP13" s="70">
        <v>970000</v>
      </c>
      <c r="DQ13" s="70">
        <v>98352</v>
      </c>
      <c r="DR13" s="70">
        <v>967550</v>
      </c>
      <c r="DS13" s="70">
        <v>91178</v>
      </c>
      <c r="DT13" s="63">
        <v>1124734</v>
      </c>
      <c r="DU13" s="70">
        <v>127093</v>
      </c>
      <c r="DV13" s="216">
        <v>1536210</v>
      </c>
      <c r="DW13" s="217">
        <v>171809</v>
      </c>
      <c r="DX13" s="72">
        <v>1402047</v>
      </c>
      <c r="DY13" s="72">
        <v>149276</v>
      </c>
      <c r="DZ13" s="64">
        <v>1383384</v>
      </c>
      <c r="EA13" s="72">
        <v>140566</v>
      </c>
      <c r="EB13" s="64">
        <v>985900</v>
      </c>
      <c r="EC13" s="72">
        <v>94999</v>
      </c>
      <c r="ED13" s="72">
        <v>887940</v>
      </c>
      <c r="EE13" s="72">
        <v>83825</v>
      </c>
      <c r="EF13" s="71">
        <v>971340</v>
      </c>
      <c r="EG13" s="71">
        <v>100105</v>
      </c>
      <c r="EH13" s="47">
        <v>1080820</v>
      </c>
      <c r="EI13" s="71">
        <v>119053</v>
      </c>
      <c r="EJ13" s="47">
        <v>797531</v>
      </c>
      <c r="EK13" s="71">
        <v>83587</v>
      </c>
      <c r="EL13" s="71">
        <v>642577</v>
      </c>
      <c r="EM13" s="71">
        <v>62835</v>
      </c>
      <c r="EN13" s="47">
        <v>559980</v>
      </c>
      <c r="EO13" s="71">
        <v>50749</v>
      </c>
      <c r="EP13" s="47">
        <v>790850</v>
      </c>
      <c r="EQ13" s="71">
        <v>70112</v>
      </c>
      <c r="ER13" s="47">
        <v>795040</v>
      </c>
      <c r="ES13" s="71">
        <v>65935</v>
      </c>
      <c r="ET13" s="47">
        <v>744100</v>
      </c>
      <c r="EU13" s="71">
        <v>60058</v>
      </c>
      <c r="EV13" s="71">
        <v>726601</v>
      </c>
      <c r="EW13" s="71">
        <v>66926</v>
      </c>
      <c r="EX13" s="71">
        <v>1258044</v>
      </c>
      <c r="EY13" s="71">
        <v>117569</v>
      </c>
      <c r="EZ13" s="47">
        <v>777413</v>
      </c>
      <c r="FA13" s="71">
        <v>65361</v>
      </c>
      <c r="FB13" s="71">
        <v>1086850</v>
      </c>
      <c r="FC13" s="71">
        <v>98865</v>
      </c>
      <c r="FD13" s="71">
        <v>774215</v>
      </c>
      <c r="FE13" s="71">
        <v>71801</v>
      </c>
      <c r="FF13" s="71">
        <v>944036</v>
      </c>
      <c r="FG13" s="71">
        <v>88368</v>
      </c>
      <c r="FH13" s="71">
        <v>1044003</v>
      </c>
      <c r="FI13" s="71">
        <v>109118</v>
      </c>
      <c r="FJ13" s="71">
        <v>1516400</v>
      </c>
      <c r="FK13" s="71">
        <v>164221</v>
      </c>
      <c r="FL13" s="47">
        <v>1314385</v>
      </c>
      <c r="FM13" s="71">
        <v>144868</v>
      </c>
      <c r="FN13" s="71">
        <v>1039258</v>
      </c>
      <c r="FO13" s="71">
        <v>111685</v>
      </c>
      <c r="FP13" s="47">
        <v>1061646</v>
      </c>
      <c r="FQ13" s="71">
        <v>104263</v>
      </c>
      <c r="FR13" s="47">
        <v>1333202</v>
      </c>
      <c r="FS13" s="71">
        <v>134295</v>
      </c>
      <c r="FT13" s="71">
        <v>1270017</v>
      </c>
      <c r="FU13" s="71">
        <v>154631</v>
      </c>
      <c r="FV13" s="71">
        <v>1394045</v>
      </c>
      <c r="FW13" s="71">
        <v>150071</v>
      </c>
      <c r="FX13" s="71">
        <v>986364</v>
      </c>
      <c r="FY13" s="71">
        <v>117635</v>
      </c>
      <c r="FZ13" s="47">
        <v>896404</v>
      </c>
      <c r="GA13" s="71">
        <v>98678</v>
      </c>
      <c r="GB13" s="71">
        <v>1462751</v>
      </c>
      <c r="GC13" s="71">
        <v>158289</v>
      </c>
      <c r="GD13" s="47">
        <v>2246504</v>
      </c>
      <c r="GE13" s="71">
        <v>221365</v>
      </c>
      <c r="GF13" s="33">
        <v>1007130</v>
      </c>
      <c r="GG13" s="76">
        <v>107695</v>
      </c>
      <c r="GH13" s="33">
        <v>1176889</v>
      </c>
      <c r="GI13" s="76">
        <v>120808</v>
      </c>
      <c r="GJ13" s="76">
        <v>791978</v>
      </c>
      <c r="GK13" s="76">
        <v>92038</v>
      </c>
      <c r="GL13" s="76">
        <v>1033832</v>
      </c>
      <c r="GM13" s="76">
        <v>139724</v>
      </c>
      <c r="GN13" s="33">
        <v>894906</v>
      </c>
      <c r="GO13" s="76">
        <v>110863</v>
      </c>
      <c r="GP13" s="76">
        <v>1220141</v>
      </c>
      <c r="GQ13" s="76">
        <v>152165</v>
      </c>
      <c r="GR13" s="76">
        <v>708408</v>
      </c>
      <c r="GS13" s="76">
        <v>86150</v>
      </c>
      <c r="GT13" s="76">
        <v>413436</v>
      </c>
      <c r="GU13" s="76">
        <v>58535</v>
      </c>
      <c r="GV13" s="33">
        <v>598209</v>
      </c>
      <c r="GW13" s="76">
        <v>47642</v>
      </c>
      <c r="GX13" s="76">
        <v>705638</v>
      </c>
      <c r="GY13" s="76">
        <v>51261</v>
      </c>
      <c r="GZ13" s="28">
        <v>2623126</v>
      </c>
      <c r="HA13" s="27">
        <v>231100</v>
      </c>
      <c r="HB13" s="84">
        <v>2362605</v>
      </c>
      <c r="HC13" s="84">
        <v>159276</v>
      </c>
      <c r="HD13" s="15">
        <v>928971</v>
      </c>
      <c r="HE13" s="15">
        <v>85885</v>
      </c>
      <c r="HF13" s="9">
        <v>1630043</v>
      </c>
      <c r="HG13" s="9">
        <v>146658</v>
      </c>
      <c r="HH13" s="9">
        <v>1671678</v>
      </c>
      <c r="HI13" s="9">
        <v>112488</v>
      </c>
      <c r="HJ13" s="9">
        <v>2160612</v>
      </c>
      <c r="HK13" s="9">
        <v>186344</v>
      </c>
      <c r="HL13" s="9">
        <v>3481170</v>
      </c>
      <c r="HM13" s="9">
        <v>373690</v>
      </c>
      <c r="HN13" s="9">
        <v>1302499</v>
      </c>
      <c r="HO13" s="9">
        <v>155167</v>
      </c>
      <c r="HP13" s="9">
        <v>735228</v>
      </c>
      <c r="HQ13" s="9">
        <v>98333</v>
      </c>
      <c r="HS13" s="6" t="s">
        <v>39</v>
      </c>
      <c r="HT13" s="73">
        <v>24491024</v>
      </c>
      <c r="HU13" s="73">
        <v>50490531</v>
      </c>
      <c r="HV13" s="73">
        <v>22871385</v>
      </c>
      <c r="HW13" s="73">
        <v>16737793</v>
      </c>
      <c r="HX13" s="73">
        <v>7086910</v>
      </c>
      <c r="HY13" s="73">
        <v>4335207</v>
      </c>
      <c r="HZ13" s="73">
        <v>14451740</v>
      </c>
      <c r="IA13" s="73">
        <v>17300095</v>
      </c>
      <c r="IB13" s="73">
        <v>10464640</v>
      </c>
      <c r="IC13" s="73">
        <v>7372200</v>
      </c>
      <c r="ID13" s="73">
        <v>6694790</v>
      </c>
    </row>
    <row r="14" spans="1:297" x14ac:dyDescent="0.3">
      <c r="A14" s="388"/>
      <c r="B14" s="388"/>
      <c r="C14" s="388"/>
      <c r="D14" s="407" t="s">
        <v>48</v>
      </c>
      <c r="E14" s="408"/>
      <c r="F14" s="109"/>
      <c r="G14" s="109"/>
      <c r="H14" s="109"/>
      <c r="I14" s="109"/>
      <c r="J14" s="109"/>
      <c r="K14" s="109"/>
      <c r="L14" s="109"/>
      <c r="M14" s="109"/>
      <c r="N14" s="109">
        <v>11</v>
      </c>
      <c r="O14" s="109">
        <v>263</v>
      </c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>
        <v>8</v>
      </c>
      <c r="AA14" s="109">
        <v>182</v>
      </c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290">
        <v>4</v>
      </c>
      <c r="AM14" s="290">
        <v>32</v>
      </c>
      <c r="AN14" s="290"/>
      <c r="AO14" s="290"/>
      <c r="AP14" s="282"/>
      <c r="AQ14" s="282"/>
      <c r="AR14" s="266"/>
      <c r="AS14" s="266"/>
      <c r="AT14" s="263"/>
      <c r="AU14" s="263"/>
      <c r="AV14" s="248"/>
      <c r="AW14" s="248"/>
      <c r="AX14" s="189"/>
      <c r="AY14" s="189"/>
      <c r="AZ14" s="189"/>
      <c r="BA14" s="189"/>
      <c r="BB14" s="188"/>
      <c r="BC14" s="187"/>
      <c r="BD14" s="185"/>
      <c r="BE14" s="185"/>
      <c r="BF14" s="183"/>
      <c r="BG14" s="183"/>
      <c r="BH14" s="181"/>
      <c r="BI14" s="181"/>
      <c r="BJ14" s="167"/>
      <c r="BK14" s="167"/>
      <c r="BL14" s="165">
        <v>9</v>
      </c>
      <c r="BM14" s="165">
        <v>24</v>
      </c>
      <c r="BN14" s="71"/>
      <c r="BO14" s="71"/>
      <c r="BP14" s="163">
        <v>14</v>
      </c>
      <c r="BQ14" s="71">
        <v>70</v>
      </c>
      <c r="BR14" s="71">
        <v>26</v>
      </c>
      <c r="BS14" s="71">
        <v>141</v>
      </c>
      <c r="BT14" s="71">
        <v>6</v>
      </c>
      <c r="BU14" s="71">
        <v>22</v>
      </c>
      <c r="BV14" s="195"/>
      <c r="BW14" s="192"/>
      <c r="BX14" s="195"/>
      <c r="BY14" s="192"/>
      <c r="BZ14" s="192"/>
      <c r="CA14" s="192"/>
      <c r="CB14" s="192"/>
      <c r="CC14" s="192"/>
      <c r="CD14" s="196"/>
      <c r="CE14" s="197"/>
      <c r="CF14" s="70"/>
      <c r="CG14" s="70"/>
      <c r="CH14" s="70"/>
      <c r="CI14" s="70"/>
      <c r="CJ14" s="70">
        <v>4</v>
      </c>
      <c r="CK14" s="70">
        <v>12</v>
      </c>
      <c r="CL14" s="220"/>
      <c r="CM14" s="220"/>
      <c r="CN14" s="220"/>
      <c r="CO14" s="220"/>
      <c r="CP14" s="220"/>
      <c r="CQ14" s="220"/>
      <c r="CR14" s="220">
        <v>22</v>
      </c>
      <c r="CS14" s="220">
        <v>124</v>
      </c>
      <c r="CT14" s="220"/>
      <c r="CU14" s="220"/>
      <c r="CV14" s="220"/>
      <c r="CW14" s="220"/>
      <c r="CX14" s="220">
        <v>65</v>
      </c>
      <c r="CY14" s="220">
        <v>60</v>
      </c>
      <c r="CZ14" s="220"/>
      <c r="DA14" s="220"/>
      <c r="DB14" s="220"/>
      <c r="DC14" s="220"/>
      <c r="DD14" s="220">
        <v>9</v>
      </c>
      <c r="DE14" s="220">
        <v>27</v>
      </c>
      <c r="DF14" s="220"/>
      <c r="DG14" s="220"/>
      <c r="DH14" s="63"/>
      <c r="DI14" s="220"/>
      <c r="DJ14" s="220">
        <v>67</v>
      </c>
      <c r="DK14" s="220">
        <v>512</v>
      </c>
      <c r="DL14" s="220"/>
      <c r="DM14" s="220"/>
      <c r="DN14" s="220">
        <v>13</v>
      </c>
      <c r="DO14" s="220">
        <v>20</v>
      </c>
      <c r="DP14" s="220"/>
      <c r="DQ14" s="220"/>
      <c r="DR14" s="220">
        <v>16</v>
      </c>
      <c r="DS14" s="220">
        <v>12</v>
      </c>
      <c r="DT14" s="63">
        <v>174</v>
      </c>
      <c r="DU14" s="220">
        <v>143</v>
      </c>
      <c r="DV14" s="221">
        <v>60</v>
      </c>
      <c r="DW14" s="222">
        <v>54</v>
      </c>
      <c r="DX14" s="71"/>
      <c r="DY14" s="71"/>
      <c r="DZ14" s="38"/>
      <c r="EA14" s="38"/>
      <c r="EB14" s="47"/>
      <c r="EC14" s="71"/>
      <c r="ED14" s="71"/>
      <c r="EE14" s="71"/>
      <c r="EF14" s="71">
        <v>3</v>
      </c>
      <c r="EG14" s="71">
        <v>5</v>
      </c>
      <c r="EH14" s="38">
        <v>4</v>
      </c>
      <c r="EI14" s="38">
        <v>13</v>
      </c>
      <c r="EJ14" s="47"/>
      <c r="EK14" s="71"/>
      <c r="EL14" s="71"/>
      <c r="EM14" s="71"/>
      <c r="EN14" s="216">
        <v>16</v>
      </c>
      <c r="EO14" s="217">
        <v>61</v>
      </c>
      <c r="EP14" s="38">
        <v>9</v>
      </c>
      <c r="EQ14" s="38">
        <v>27</v>
      </c>
      <c r="ER14" s="47"/>
      <c r="ES14" s="71"/>
      <c r="ET14" s="38">
        <v>130</v>
      </c>
      <c r="EU14" s="38">
        <v>141</v>
      </c>
      <c r="EV14" s="71"/>
      <c r="EW14" s="71"/>
      <c r="EX14" s="71">
        <v>87</v>
      </c>
      <c r="EY14" s="71">
        <v>16</v>
      </c>
      <c r="EZ14" s="38">
        <v>21</v>
      </c>
      <c r="FA14" s="38">
        <v>5</v>
      </c>
      <c r="FB14" s="71"/>
      <c r="FC14" s="71"/>
      <c r="FD14" s="71">
        <v>93</v>
      </c>
      <c r="FE14" s="71">
        <v>22</v>
      </c>
      <c r="FF14" s="71"/>
      <c r="FG14" s="71"/>
      <c r="FH14" s="71"/>
      <c r="FI14" s="71"/>
      <c r="FJ14" s="71"/>
      <c r="FK14" s="71"/>
      <c r="FL14" s="38">
        <v>579</v>
      </c>
      <c r="FM14" s="38">
        <v>124</v>
      </c>
      <c r="FN14" s="71"/>
      <c r="FO14" s="71"/>
      <c r="FP14" s="47">
        <v>621</v>
      </c>
      <c r="FQ14" s="71">
        <v>132</v>
      </c>
      <c r="FR14" s="47">
        <v>52</v>
      </c>
      <c r="FS14" s="71">
        <v>11</v>
      </c>
      <c r="FT14" s="114"/>
      <c r="FU14" s="114"/>
      <c r="FV14" s="114"/>
      <c r="FW14" s="114"/>
      <c r="FX14" s="114"/>
      <c r="FY14" s="114"/>
      <c r="FZ14" s="33">
        <v>179</v>
      </c>
      <c r="GA14" s="114">
        <v>40</v>
      </c>
      <c r="GB14" s="114">
        <v>22</v>
      </c>
      <c r="GC14" s="114">
        <v>5</v>
      </c>
      <c r="GD14" s="33"/>
      <c r="GE14" s="114"/>
      <c r="GF14" s="33">
        <v>362</v>
      </c>
      <c r="GG14" s="114">
        <v>74</v>
      </c>
      <c r="GH14" s="33"/>
      <c r="GI14" s="114"/>
      <c r="GJ14" s="114">
        <v>19</v>
      </c>
      <c r="GK14" s="114">
        <v>7</v>
      </c>
      <c r="GL14" s="114" t="s">
        <v>41</v>
      </c>
      <c r="GM14" s="114" t="s">
        <v>41</v>
      </c>
      <c r="GN14" s="33"/>
      <c r="GO14" s="114"/>
      <c r="GP14" s="114">
        <v>763</v>
      </c>
      <c r="GQ14" s="114">
        <v>289</v>
      </c>
      <c r="GR14" s="114">
        <v>455</v>
      </c>
      <c r="GS14" s="114">
        <v>167</v>
      </c>
      <c r="GT14" s="114"/>
      <c r="GU14" s="114"/>
      <c r="GV14" s="33"/>
      <c r="GW14" s="114"/>
      <c r="GX14" s="114"/>
      <c r="GY14" s="114"/>
      <c r="GZ14" s="28">
        <v>294</v>
      </c>
      <c r="HA14" s="27">
        <v>179</v>
      </c>
      <c r="HB14" s="82"/>
      <c r="HC14" s="82"/>
      <c r="HD14" s="15"/>
      <c r="HE14" s="15"/>
      <c r="HF14" s="9">
        <v>357</v>
      </c>
      <c r="HG14" s="9">
        <v>171</v>
      </c>
      <c r="HH14" s="9" t="s">
        <v>41</v>
      </c>
      <c r="HI14" s="9" t="s">
        <v>41</v>
      </c>
      <c r="HJ14" s="9" t="s">
        <v>41</v>
      </c>
      <c r="HK14" s="9" t="s">
        <v>41</v>
      </c>
      <c r="HL14" s="9" t="s">
        <v>41</v>
      </c>
      <c r="HM14" s="9" t="s">
        <v>41</v>
      </c>
      <c r="HN14" s="9" t="s">
        <v>41</v>
      </c>
      <c r="HO14" s="9" t="s">
        <v>41</v>
      </c>
      <c r="HP14" s="9">
        <v>75</v>
      </c>
      <c r="HQ14" s="9">
        <v>32</v>
      </c>
    </row>
    <row r="15" spans="1:297" x14ac:dyDescent="0.3">
      <c r="A15" s="388"/>
      <c r="B15" s="388"/>
      <c r="C15" s="388"/>
      <c r="D15" s="375" t="s">
        <v>49</v>
      </c>
      <c r="E15" s="376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>
        <v>2</v>
      </c>
      <c r="Y15" s="288">
        <v>19</v>
      </c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4"/>
      <c r="AQ15" s="284"/>
      <c r="AR15" s="268"/>
      <c r="AS15" s="268"/>
      <c r="AT15" s="265"/>
      <c r="AU15" s="265"/>
      <c r="AV15" s="249"/>
      <c r="AW15" s="249"/>
      <c r="AX15" s="190"/>
      <c r="AY15" s="190"/>
      <c r="AZ15" s="190"/>
      <c r="BA15" s="190"/>
      <c r="BB15" s="210"/>
      <c r="BC15" s="211"/>
      <c r="BD15" s="212"/>
      <c r="BE15" s="212"/>
      <c r="BF15" s="213"/>
      <c r="BG15" s="213"/>
      <c r="BH15" s="214"/>
      <c r="BI15" s="214"/>
      <c r="BJ15" s="215"/>
      <c r="BK15" s="215"/>
      <c r="BL15" s="193"/>
      <c r="BM15" s="193"/>
      <c r="BN15" s="192"/>
      <c r="BO15" s="192"/>
      <c r="BP15" s="194"/>
      <c r="BQ15" s="192"/>
      <c r="BR15" s="192"/>
      <c r="BS15" s="192"/>
      <c r="BT15" s="192"/>
      <c r="BU15" s="192"/>
      <c r="BV15" s="195"/>
      <c r="BW15" s="192"/>
      <c r="BX15" s="195"/>
      <c r="BY15" s="192"/>
      <c r="BZ15" s="192"/>
      <c r="CA15" s="192"/>
      <c r="CB15" s="192"/>
      <c r="CC15" s="192"/>
      <c r="CD15" s="196"/>
      <c r="CE15" s="197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62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62"/>
      <c r="DU15" s="223"/>
      <c r="DV15" s="62"/>
      <c r="DW15" s="66"/>
      <c r="DX15" s="71"/>
      <c r="DY15" s="71"/>
      <c r="DZ15" s="38"/>
      <c r="EA15" s="38"/>
      <c r="EB15" s="64"/>
      <c r="EC15" s="72"/>
      <c r="ED15" s="72"/>
      <c r="EE15" s="72"/>
      <c r="EF15" s="71"/>
      <c r="EG15" s="71"/>
      <c r="EH15" s="47"/>
      <c r="EI15" s="71"/>
      <c r="EJ15" s="47"/>
      <c r="EK15" s="71"/>
      <c r="EL15" s="71"/>
      <c r="EM15" s="71"/>
      <c r="EN15" s="47"/>
      <c r="EO15" s="71"/>
      <c r="EP15" s="47"/>
      <c r="EQ15" s="71"/>
      <c r="ER15" s="47"/>
      <c r="ES15" s="71"/>
      <c r="ET15" s="47"/>
      <c r="EU15" s="71"/>
      <c r="EV15" s="71"/>
      <c r="EW15" s="71"/>
      <c r="EX15" s="71"/>
      <c r="EY15" s="71"/>
      <c r="EZ15" s="47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47"/>
      <c r="FM15" s="71"/>
      <c r="FN15" s="71"/>
      <c r="FO15" s="71"/>
      <c r="FP15" s="47"/>
      <c r="FQ15" s="71"/>
      <c r="FR15" s="47"/>
      <c r="FS15" s="71"/>
      <c r="FT15" s="71"/>
      <c r="FU15" s="71"/>
      <c r="FV15" s="71"/>
      <c r="FW15" s="71"/>
      <c r="FX15" s="71"/>
      <c r="FY15" s="71"/>
      <c r="FZ15" s="38"/>
      <c r="GA15" s="38"/>
      <c r="GB15" s="115"/>
      <c r="GC15" s="115"/>
      <c r="GD15" s="116"/>
      <c r="GE15" s="115"/>
      <c r="GF15" s="116"/>
      <c r="GG15" s="115"/>
      <c r="GH15" s="116"/>
      <c r="GI15" s="115"/>
      <c r="GJ15" s="115"/>
      <c r="GK15" s="115"/>
      <c r="GL15" s="115"/>
      <c r="GM15" s="115"/>
      <c r="GN15" s="116"/>
      <c r="GO15" s="115"/>
      <c r="GP15" s="115"/>
      <c r="GQ15" s="115"/>
      <c r="GR15" s="115"/>
      <c r="GS15" s="115"/>
      <c r="GT15" s="115"/>
      <c r="GU15" s="115"/>
      <c r="GV15" s="116"/>
      <c r="GW15" s="115"/>
      <c r="GX15" s="115"/>
      <c r="GY15" s="115"/>
      <c r="GZ15" s="83"/>
      <c r="HA15" s="83"/>
      <c r="HB15" s="83"/>
      <c r="HC15" s="83"/>
      <c r="HD15" s="38">
        <v>2</v>
      </c>
      <c r="HE15" s="38">
        <v>84</v>
      </c>
      <c r="HF15" s="9">
        <v>1</v>
      </c>
      <c r="HG15" s="9">
        <v>18</v>
      </c>
      <c r="HH15" s="9" t="s">
        <v>41</v>
      </c>
      <c r="HI15" s="9" t="s">
        <v>41</v>
      </c>
      <c r="HJ15" s="9" t="s">
        <v>41</v>
      </c>
      <c r="HK15" s="9" t="s">
        <v>41</v>
      </c>
      <c r="HL15" s="9" t="s">
        <v>41</v>
      </c>
      <c r="HM15" s="9" t="s">
        <v>41</v>
      </c>
      <c r="HN15" s="9" t="s">
        <v>41</v>
      </c>
      <c r="HO15" s="9" t="s">
        <v>41</v>
      </c>
      <c r="HP15" s="9" t="s">
        <v>41</v>
      </c>
      <c r="HQ15" s="9" t="s">
        <v>41</v>
      </c>
      <c r="HZ15" s="73"/>
    </row>
    <row r="16" spans="1:297" x14ac:dyDescent="0.3">
      <c r="A16" s="388"/>
      <c r="B16" s="388"/>
      <c r="C16" s="388"/>
      <c r="D16" s="375" t="s">
        <v>50</v>
      </c>
      <c r="E16" s="376"/>
      <c r="F16" s="286">
        <v>27275</v>
      </c>
      <c r="G16" s="286">
        <v>12745</v>
      </c>
      <c r="H16" s="286">
        <v>31530</v>
      </c>
      <c r="I16" s="286">
        <v>12133</v>
      </c>
      <c r="J16" s="286">
        <v>9081</v>
      </c>
      <c r="K16" s="286">
        <v>11623</v>
      </c>
      <c r="L16" s="286">
        <v>11589</v>
      </c>
      <c r="M16" s="286">
        <v>6903</v>
      </c>
      <c r="N16" s="286">
        <v>7260</v>
      </c>
      <c r="O16" s="286">
        <v>4572</v>
      </c>
      <c r="P16" s="286">
        <v>121</v>
      </c>
      <c r="Q16" s="286">
        <v>257</v>
      </c>
      <c r="R16" s="286">
        <v>108</v>
      </c>
      <c r="S16" s="286">
        <v>338</v>
      </c>
      <c r="T16" s="286">
        <v>12354</v>
      </c>
      <c r="U16" s="286">
        <v>6994</v>
      </c>
      <c r="V16" s="286">
        <v>10548</v>
      </c>
      <c r="W16" s="286">
        <v>6365</v>
      </c>
      <c r="X16" s="286">
        <v>7403</v>
      </c>
      <c r="Y16" s="286">
        <v>4545</v>
      </c>
      <c r="Z16" s="286">
        <v>9740</v>
      </c>
      <c r="AA16" s="286">
        <v>6668</v>
      </c>
      <c r="AB16" s="286">
        <v>1458</v>
      </c>
      <c r="AC16" s="286">
        <v>17229</v>
      </c>
      <c r="AD16" s="286">
        <v>8747</v>
      </c>
      <c r="AE16" s="286">
        <v>7483</v>
      </c>
      <c r="AF16" s="286">
        <v>6623</v>
      </c>
      <c r="AG16" s="286">
        <v>3641</v>
      </c>
      <c r="AH16" s="286">
        <v>2764</v>
      </c>
      <c r="AI16" s="286">
        <v>1592</v>
      </c>
      <c r="AJ16" s="286">
        <v>1097</v>
      </c>
      <c r="AK16" s="286">
        <v>1036</v>
      </c>
      <c r="AL16" s="286">
        <v>3240</v>
      </c>
      <c r="AM16" s="286">
        <v>1758</v>
      </c>
      <c r="AN16" s="286">
        <v>2472</v>
      </c>
      <c r="AO16" s="286">
        <v>1369</v>
      </c>
      <c r="AP16" s="282">
        <v>25163</v>
      </c>
      <c r="AQ16" s="282">
        <v>13501</v>
      </c>
      <c r="AR16" s="266">
        <v>3716</v>
      </c>
      <c r="AS16" s="266">
        <v>2313</v>
      </c>
      <c r="AT16" s="263">
        <v>5188</v>
      </c>
      <c r="AU16" s="263">
        <v>3206</v>
      </c>
      <c r="AV16" s="248">
        <v>9467</v>
      </c>
      <c r="AW16" s="248">
        <v>5335</v>
      </c>
      <c r="AX16" s="189">
        <v>4231</v>
      </c>
      <c r="AY16" s="189">
        <v>2397</v>
      </c>
      <c r="AZ16" s="189">
        <v>2251</v>
      </c>
      <c r="BA16" s="189">
        <v>1449</v>
      </c>
      <c r="BB16" s="188">
        <v>2188</v>
      </c>
      <c r="BC16" s="187">
        <v>1134</v>
      </c>
      <c r="BD16" s="185">
        <v>23675</v>
      </c>
      <c r="BE16" s="185">
        <v>13128</v>
      </c>
      <c r="BF16" s="183">
        <v>5056</v>
      </c>
      <c r="BG16" s="183">
        <v>2962</v>
      </c>
      <c r="BH16" s="181">
        <v>5302</v>
      </c>
      <c r="BI16" s="181">
        <v>3189</v>
      </c>
      <c r="BJ16" s="167">
        <v>10598</v>
      </c>
      <c r="BK16" s="167">
        <v>6360</v>
      </c>
      <c r="BL16" s="165">
        <v>1030</v>
      </c>
      <c r="BM16" s="165">
        <v>1049</v>
      </c>
      <c r="BN16" s="71">
        <v>1069</v>
      </c>
      <c r="BO16" s="71">
        <v>1318</v>
      </c>
      <c r="BP16" s="163">
        <v>1598</v>
      </c>
      <c r="BQ16" s="71">
        <v>1390</v>
      </c>
      <c r="BR16" s="71">
        <v>48264</v>
      </c>
      <c r="BS16" s="71">
        <v>2512</v>
      </c>
      <c r="BT16" s="71">
        <v>495224</v>
      </c>
      <c r="BU16" s="71">
        <v>17770</v>
      </c>
      <c r="BV16" s="137">
        <v>656888</v>
      </c>
      <c r="BW16" s="71">
        <v>24203</v>
      </c>
      <c r="BX16" s="137">
        <v>2049</v>
      </c>
      <c r="BY16" s="71">
        <v>1290</v>
      </c>
      <c r="BZ16" s="71">
        <v>3688</v>
      </c>
      <c r="CA16" s="71">
        <v>3467</v>
      </c>
      <c r="CB16" s="71">
        <v>24811</v>
      </c>
      <c r="CC16" s="71">
        <v>987</v>
      </c>
      <c r="CD16" s="38">
        <v>1367</v>
      </c>
      <c r="CE16" s="71">
        <v>1379</v>
      </c>
      <c r="CF16" s="71">
        <v>25232</v>
      </c>
      <c r="CG16" s="71">
        <v>2114</v>
      </c>
      <c r="CH16" s="71">
        <v>50901</v>
      </c>
      <c r="CI16" s="71">
        <v>6142</v>
      </c>
      <c r="CJ16" s="71">
        <v>75099</v>
      </c>
      <c r="CK16" s="71">
        <v>9413</v>
      </c>
      <c r="CL16" s="71">
        <v>6196</v>
      </c>
      <c r="CM16" s="71">
        <v>3150</v>
      </c>
      <c r="CN16" s="71">
        <v>4049</v>
      </c>
      <c r="CO16" s="71">
        <v>2097</v>
      </c>
      <c r="CP16" s="71">
        <v>4427</v>
      </c>
      <c r="CQ16" s="71">
        <v>2296</v>
      </c>
      <c r="CR16" s="71">
        <v>1589</v>
      </c>
      <c r="CS16" s="71">
        <v>937</v>
      </c>
      <c r="CT16" s="71">
        <v>417809</v>
      </c>
      <c r="CU16" s="71">
        <v>42004</v>
      </c>
      <c r="CV16" s="71">
        <v>175111</v>
      </c>
      <c r="CW16" s="71">
        <v>138701</v>
      </c>
      <c r="CX16" s="71">
        <v>1373</v>
      </c>
      <c r="CY16" s="71">
        <v>846</v>
      </c>
      <c r="CZ16" s="71">
        <v>480001</v>
      </c>
      <c r="DA16" s="71">
        <v>37390</v>
      </c>
      <c r="DB16" s="71">
        <v>1054</v>
      </c>
      <c r="DC16" s="71">
        <v>538</v>
      </c>
      <c r="DD16" s="71">
        <v>102300</v>
      </c>
      <c r="DE16" s="71">
        <v>78292</v>
      </c>
      <c r="DF16" s="71">
        <v>53834</v>
      </c>
      <c r="DG16" s="71">
        <v>30522</v>
      </c>
      <c r="DH16" s="47">
        <v>663950</v>
      </c>
      <c r="DI16" s="71">
        <v>66165</v>
      </c>
      <c r="DJ16" s="71">
        <v>1727</v>
      </c>
      <c r="DK16" s="71">
        <v>1295</v>
      </c>
      <c r="DL16" s="71">
        <v>26930</v>
      </c>
      <c r="DM16" s="71">
        <v>15256</v>
      </c>
      <c r="DN16" s="71">
        <v>52798</v>
      </c>
      <c r="DO16" s="71">
        <v>29886</v>
      </c>
      <c r="DP16" s="71">
        <v>133076</v>
      </c>
      <c r="DQ16" s="71">
        <v>71021</v>
      </c>
      <c r="DR16" s="71">
        <v>78151</v>
      </c>
      <c r="DS16" s="71">
        <v>42723</v>
      </c>
      <c r="DT16" s="63">
        <v>100894</v>
      </c>
      <c r="DU16" s="70">
        <v>54383</v>
      </c>
      <c r="DV16" s="224">
        <v>76949</v>
      </c>
      <c r="DW16" s="222">
        <v>41734</v>
      </c>
      <c r="DX16" s="71">
        <v>3048</v>
      </c>
      <c r="DY16" s="71">
        <v>2444</v>
      </c>
      <c r="DZ16" s="47">
        <v>1995</v>
      </c>
      <c r="EA16" s="71">
        <v>1498</v>
      </c>
      <c r="EB16" s="64">
        <v>3760</v>
      </c>
      <c r="EC16" s="72">
        <v>2604</v>
      </c>
      <c r="ED16" s="72">
        <v>4186</v>
      </c>
      <c r="EE16" s="72">
        <v>2307</v>
      </c>
      <c r="EF16" s="57">
        <v>2860</v>
      </c>
      <c r="EG16" s="57">
        <v>1911</v>
      </c>
      <c r="EH16" s="59">
        <v>30286</v>
      </c>
      <c r="EI16" s="57">
        <v>3713</v>
      </c>
      <c r="EJ16" s="59">
        <v>263129</v>
      </c>
      <c r="EK16" s="57">
        <v>21422</v>
      </c>
      <c r="EL16" s="57">
        <v>221928</v>
      </c>
      <c r="EM16" s="57">
        <v>19010</v>
      </c>
      <c r="EN16" s="47">
        <v>74318</v>
      </c>
      <c r="EO16" s="71">
        <v>7782</v>
      </c>
      <c r="EP16" s="47">
        <v>4777</v>
      </c>
      <c r="EQ16" s="71">
        <v>2592</v>
      </c>
      <c r="ER16" s="47">
        <v>7507</v>
      </c>
      <c r="ES16" s="71">
        <v>4171</v>
      </c>
      <c r="ET16" s="47">
        <v>5244</v>
      </c>
      <c r="EU16" s="71">
        <v>2894</v>
      </c>
      <c r="EV16" s="71">
        <v>8259</v>
      </c>
      <c r="EW16" s="71">
        <v>2471</v>
      </c>
      <c r="EX16" s="71">
        <v>343506</v>
      </c>
      <c r="EY16" s="71">
        <v>51815</v>
      </c>
      <c r="EZ16" s="47">
        <v>73772</v>
      </c>
      <c r="FA16" s="71">
        <v>4210</v>
      </c>
      <c r="FB16" s="71">
        <v>2602663</v>
      </c>
      <c r="FC16" s="71">
        <v>275338</v>
      </c>
      <c r="FD16" s="71">
        <v>686459</v>
      </c>
      <c r="FE16" s="71">
        <v>42289</v>
      </c>
      <c r="FF16" s="71">
        <v>4777897</v>
      </c>
      <c r="FG16" s="71">
        <v>302115</v>
      </c>
      <c r="FH16" s="71">
        <v>1132535</v>
      </c>
      <c r="FI16" s="71">
        <v>71977</v>
      </c>
      <c r="FJ16" s="71">
        <v>1708768</v>
      </c>
      <c r="FK16" s="71">
        <v>109968</v>
      </c>
      <c r="FL16" s="47">
        <v>1149185</v>
      </c>
      <c r="FM16" s="71">
        <v>73319</v>
      </c>
      <c r="FN16" s="71">
        <v>5420708</v>
      </c>
      <c r="FO16" s="71">
        <v>348088</v>
      </c>
      <c r="FP16" s="47">
        <v>2288963</v>
      </c>
      <c r="FQ16" s="71">
        <v>195203</v>
      </c>
      <c r="FR16" s="47">
        <v>1287708</v>
      </c>
      <c r="FS16" s="71">
        <v>83355</v>
      </c>
      <c r="FT16" s="115">
        <v>2548472</v>
      </c>
      <c r="FU16" s="115">
        <v>246952</v>
      </c>
      <c r="FV16" s="115">
        <v>1454251</v>
      </c>
      <c r="FW16" s="115">
        <v>107992</v>
      </c>
      <c r="FX16" s="115">
        <v>1825340</v>
      </c>
      <c r="FY16" s="115">
        <v>137927</v>
      </c>
      <c r="FZ16" s="116">
        <v>606446</v>
      </c>
      <c r="GA16" s="115">
        <v>42502</v>
      </c>
      <c r="GB16" s="76">
        <v>602503</v>
      </c>
      <c r="GC16" s="76">
        <v>45958</v>
      </c>
      <c r="GD16" s="33">
        <v>801066</v>
      </c>
      <c r="GE16" s="76">
        <v>57360</v>
      </c>
      <c r="GF16" s="33">
        <v>5334669</v>
      </c>
      <c r="GG16" s="76">
        <v>480241</v>
      </c>
      <c r="GH16" s="33">
        <v>638421</v>
      </c>
      <c r="GI16" s="76">
        <v>47685</v>
      </c>
      <c r="GJ16" s="76">
        <v>756743</v>
      </c>
      <c r="GK16" s="76">
        <v>85738</v>
      </c>
      <c r="GL16" s="76">
        <v>1428978</v>
      </c>
      <c r="GM16" s="76">
        <v>112143</v>
      </c>
      <c r="GN16" s="33">
        <v>1670611</v>
      </c>
      <c r="GO16" s="76">
        <v>130226</v>
      </c>
      <c r="GP16" s="76">
        <v>1025200</v>
      </c>
      <c r="GQ16" s="76">
        <v>93244</v>
      </c>
      <c r="GR16" s="76">
        <v>1955347</v>
      </c>
      <c r="GS16" s="76">
        <v>195571</v>
      </c>
      <c r="GT16" s="76">
        <v>1988524</v>
      </c>
      <c r="GU16" s="76">
        <v>169692</v>
      </c>
      <c r="GV16" s="33">
        <v>980774</v>
      </c>
      <c r="GW16" s="76">
        <v>78634</v>
      </c>
      <c r="GX16" s="76">
        <v>951094</v>
      </c>
      <c r="GY16" s="76">
        <v>102948</v>
      </c>
      <c r="GZ16" s="28">
        <v>1053558</v>
      </c>
      <c r="HA16" s="27">
        <v>106009</v>
      </c>
      <c r="HB16" s="84">
        <v>661988</v>
      </c>
      <c r="HC16" s="84">
        <v>60136</v>
      </c>
      <c r="HD16" s="15">
        <v>322210</v>
      </c>
      <c r="HE16" s="15">
        <v>29795</v>
      </c>
      <c r="HF16" s="9">
        <v>81204</v>
      </c>
      <c r="HG16" s="9">
        <v>23960</v>
      </c>
      <c r="HH16" s="9">
        <v>82157</v>
      </c>
      <c r="HI16" s="9">
        <v>25817</v>
      </c>
      <c r="HJ16" s="9">
        <v>28616</v>
      </c>
      <c r="HK16" s="9">
        <v>9366</v>
      </c>
      <c r="HL16" s="9">
        <v>85816</v>
      </c>
      <c r="HM16" s="9">
        <v>31123</v>
      </c>
      <c r="HN16" s="9">
        <v>15371</v>
      </c>
      <c r="HO16" s="9">
        <v>6098</v>
      </c>
      <c r="HP16" s="9">
        <v>64263</v>
      </c>
      <c r="HQ16" s="9">
        <v>24426</v>
      </c>
      <c r="IO16" s="61"/>
      <c r="IP16" s="61"/>
      <c r="IQ16" s="61"/>
    </row>
    <row r="17" spans="1:248" x14ac:dyDescent="0.3">
      <c r="A17" s="388"/>
      <c r="B17" s="388"/>
      <c r="C17" s="388"/>
      <c r="D17" s="365" t="s">
        <v>51</v>
      </c>
      <c r="E17" s="366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>
        <v>2</v>
      </c>
      <c r="Q17" s="295">
        <v>9</v>
      </c>
      <c r="R17" s="295">
        <v>2</v>
      </c>
      <c r="S17" s="295">
        <v>4</v>
      </c>
      <c r="T17" s="295">
        <v>2</v>
      </c>
      <c r="U17" s="295">
        <v>4</v>
      </c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>
        <v>2</v>
      </c>
      <c r="AO17" s="287">
        <v>7</v>
      </c>
      <c r="AP17" s="283"/>
      <c r="AQ17" s="283"/>
      <c r="AR17" s="267"/>
      <c r="AS17" s="267"/>
      <c r="AT17" s="264"/>
      <c r="AU17" s="264"/>
      <c r="AV17" s="247"/>
      <c r="AW17" s="247"/>
      <c r="AX17" s="191"/>
      <c r="AY17" s="191"/>
      <c r="AZ17" s="191"/>
      <c r="BA17" s="191"/>
      <c r="BB17" s="198"/>
      <c r="BC17" s="199"/>
      <c r="BD17" s="200"/>
      <c r="BE17" s="200"/>
      <c r="BF17" s="201"/>
      <c r="BG17" s="201"/>
      <c r="BH17" s="202"/>
      <c r="BI17" s="202"/>
      <c r="BJ17" s="203"/>
      <c r="BK17" s="203"/>
      <c r="BL17" s="204"/>
      <c r="BM17" s="204"/>
      <c r="BN17" s="205"/>
      <c r="BO17" s="205"/>
      <c r="BP17" s="206"/>
      <c r="BQ17" s="205"/>
      <c r="BR17" s="205"/>
      <c r="BS17" s="205"/>
      <c r="BT17" s="205"/>
      <c r="BU17" s="205"/>
      <c r="BV17" s="207"/>
      <c r="BW17" s="205"/>
      <c r="BX17" s="207"/>
      <c r="BY17" s="205"/>
      <c r="BZ17" s="225"/>
      <c r="CA17" s="225"/>
      <c r="CB17" s="225"/>
      <c r="CC17" s="225"/>
      <c r="CD17" s="208"/>
      <c r="CE17" s="226"/>
      <c r="CF17" s="71"/>
      <c r="CG17" s="71"/>
      <c r="CH17" s="71"/>
      <c r="CI17" s="71"/>
      <c r="CJ17" s="71">
        <v>6</v>
      </c>
      <c r="CK17" s="71">
        <v>152</v>
      </c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2"/>
      <c r="DI17" s="68"/>
      <c r="DJ17" s="68"/>
      <c r="DK17" s="68"/>
      <c r="DL17" s="68">
        <v>2</v>
      </c>
      <c r="DM17" s="68">
        <v>10</v>
      </c>
      <c r="DN17" s="68"/>
      <c r="DO17" s="68"/>
      <c r="DP17" s="68"/>
      <c r="DQ17" s="68"/>
      <c r="DR17" s="68"/>
      <c r="DS17" s="68"/>
      <c r="DT17" s="62"/>
      <c r="DU17" s="68"/>
      <c r="DV17" s="62"/>
      <c r="DW17" s="66"/>
      <c r="DX17" s="72"/>
      <c r="DY17" s="72"/>
      <c r="DZ17" s="64"/>
      <c r="EA17" s="72"/>
      <c r="EB17" s="64"/>
      <c r="EC17" s="72"/>
      <c r="ED17" s="72"/>
      <c r="EE17" s="72"/>
      <c r="EF17" s="71"/>
      <c r="EG17" s="71"/>
      <c r="EH17" s="47"/>
      <c r="EI17" s="71"/>
      <c r="EJ17" s="47">
        <v>4</v>
      </c>
      <c r="EK17" s="71">
        <v>23</v>
      </c>
      <c r="EL17" s="71"/>
      <c r="EM17" s="71"/>
      <c r="EN17" s="47"/>
      <c r="EO17" s="71"/>
      <c r="EP17" s="38">
        <v>4</v>
      </c>
      <c r="EQ17" s="38">
        <v>16</v>
      </c>
      <c r="ER17" s="38"/>
      <c r="ES17" s="38"/>
      <c r="ET17" s="47"/>
      <c r="EU17" s="71"/>
      <c r="EV17" s="71"/>
      <c r="EW17" s="71"/>
      <c r="EX17" s="71"/>
      <c r="EY17" s="71"/>
      <c r="EZ17" s="47"/>
      <c r="FA17" s="71"/>
      <c r="FB17" s="71"/>
      <c r="FC17" s="71"/>
      <c r="FD17" s="71"/>
      <c r="FE17" s="71"/>
      <c r="FF17" s="71">
        <v>42</v>
      </c>
      <c r="FG17" s="71">
        <v>15</v>
      </c>
      <c r="FH17" s="71"/>
      <c r="FI17" s="71"/>
      <c r="FJ17" s="71"/>
      <c r="FK17" s="71"/>
      <c r="FL17" s="47"/>
      <c r="FM17" s="71"/>
      <c r="FN17" s="71"/>
      <c r="FO17" s="71"/>
      <c r="FP17" s="47"/>
      <c r="FQ17" s="71"/>
      <c r="FR17" s="47"/>
      <c r="FS17" s="71"/>
      <c r="FT17" s="71"/>
      <c r="FU17" s="71"/>
      <c r="FV17" s="71"/>
      <c r="FW17" s="71"/>
      <c r="FX17" s="71"/>
      <c r="FY17" s="71"/>
      <c r="FZ17" s="47"/>
      <c r="GA17" s="71"/>
      <c r="GB17" s="71"/>
      <c r="GC17" s="71"/>
      <c r="GD17" s="47">
        <v>66</v>
      </c>
      <c r="GE17" s="71">
        <v>13</v>
      </c>
      <c r="GF17" s="47"/>
      <c r="GG17" s="71"/>
      <c r="GH17" s="47"/>
      <c r="GI17" s="71"/>
      <c r="GJ17" s="71"/>
      <c r="GK17" s="38"/>
      <c r="GL17" s="71"/>
      <c r="GM17" s="71"/>
      <c r="GN17" s="38"/>
      <c r="GO17" s="38"/>
      <c r="GP17" s="89"/>
      <c r="GQ17" s="89"/>
      <c r="GR17" s="89"/>
      <c r="GS17" s="89"/>
      <c r="GT17" s="89"/>
      <c r="GU17" s="89"/>
      <c r="GV17" s="81"/>
      <c r="GW17" s="89"/>
      <c r="GX17" s="89"/>
      <c r="GY17" s="89"/>
      <c r="GZ17" s="79"/>
      <c r="HA17" s="82"/>
      <c r="HB17" s="82"/>
      <c r="HC17" s="82"/>
      <c r="HD17" s="15">
        <v>191</v>
      </c>
      <c r="HE17" s="15">
        <v>46</v>
      </c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X17" s="61"/>
      <c r="HY17" s="61"/>
      <c r="HZ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</row>
    <row r="18" spans="1:248" x14ac:dyDescent="0.3">
      <c r="A18" s="388"/>
      <c r="B18" s="388"/>
      <c r="C18" s="388"/>
      <c r="D18" s="375" t="s">
        <v>52</v>
      </c>
      <c r="E18" s="376"/>
      <c r="F18" s="286">
        <v>68580</v>
      </c>
      <c r="G18" s="286">
        <v>3865</v>
      </c>
      <c r="H18" s="286">
        <v>47620</v>
      </c>
      <c r="I18" s="286">
        <v>2524</v>
      </c>
      <c r="J18" s="286"/>
      <c r="K18" s="286"/>
      <c r="L18" s="286">
        <v>24225</v>
      </c>
      <c r="M18" s="286">
        <v>631</v>
      </c>
      <c r="N18" s="286">
        <v>24042</v>
      </c>
      <c r="O18" s="286">
        <v>729</v>
      </c>
      <c r="P18" s="286">
        <v>73459</v>
      </c>
      <c r="Q18" s="286">
        <v>3295</v>
      </c>
      <c r="R18" s="286">
        <v>48182</v>
      </c>
      <c r="S18" s="286">
        <v>1461</v>
      </c>
      <c r="T18" s="286">
        <v>17</v>
      </c>
      <c r="U18" s="286">
        <v>68</v>
      </c>
      <c r="V18" s="286">
        <v>97453</v>
      </c>
      <c r="W18" s="286">
        <v>5769</v>
      </c>
      <c r="X18" s="286">
        <v>23271</v>
      </c>
      <c r="Y18" s="286">
        <v>1464</v>
      </c>
      <c r="Z18" s="286">
        <v>280325</v>
      </c>
      <c r="AA18" s="286">
        <v>14249</v>
      </c>
      <c r="AB18" s="286">
        <v>494222</v>
      </c>
      <c r="AC18" s="286">
        <v>24049</v>
      </c>
      <c r="AD18" s="286">
        <v>468079</v>
      </c>
      <c r="AE18" s="286">
        <v>22088</v>
      </c>
      <c r="AF18" s="286">
        <v>598599</v>
      </c>
      <c r="AG18" s="286">
        <v>32039</v>
      </c>
      <c r="AH18" s="286">
        <v>818072</v>
      </c>
      <c r="AI18" s="286">
        <v>43729</v>
      </c>
      <c r="AJ18" s="286">
        <v>489109</v>
      </c>
      <c r="AK18" s="286">
        <v>26419</v>
      </c>
      <c r="AL18" s="286">
        <v>573019</v>
      </c>
      <c r="AM18" s="286">
        <v>38405</v>
      </c>
      <c r="AN18" s="286">
        <v>981391</v>
      </c>
      <c r="AO18" s="286">
        <v>74692</v>
      </c>
      <c r="AP18" s="282">
        <v>730787</v>
      </c>
      <c r="AQ18" s="282">
        <v>61611</v>
      </c>
      <c r="AR18" s="266">
        <v>94853</v>
      </c>
      <c r="AS18" s="266">
        <v>6958</v>
      </c>
      <c r="AT18" s="263">
        <v>370954</v>
      </c>
      <c r="AU18" s="263">
        <v>31020</v>
      </c>
      <c r="AV18" s="248">
        <v>298479</v>
      </c>
      <c r="AW18" s="248">
        <v>26620</v>
      </c>
      <c r="AX18" s="189">
        <v>580320</v>
      </c>
      <c r="AY18" s="189">
        <v>53122</v>
      </c>
      <c r="AZ18" s="189">
        <v>852760</v>
      </c>
      <c r="BA18" s="189">
        <v>81674</v>
      </c>
      <c r="BB18" s="188">
        <v>810040</v>
      </c>
      <c r="BC18" s="187">
        <v>82309</v>
      </c>
      <c r="BD18" s="185">
        <v>717880</v>
      </c>
      <c r="BE18" s="185">
        <v>72221</v>
      </c>
      <c r="BF18" s="183">
        <v>737660</v>
      </c>
      <c r="BG18" s="183">
        <v>72705</v>
      </c>
      <c r="BH18" s="181">
        <v>45600</v>
      </c>
      <c r="BI18" s="181">
        <v>2475</v>
      </c>
      <c r="BJ18" s="167">
        <v>867484</v>
      </c>
      <c r="BK18" s="167">
        <v>75440</v>
      </c>
      <c r="BL18" s="165">
        <v>48060</v>
      </c>
      <c r="BM18" s="165">
        <v>2710</v>
      </c>
      <c r="BN18" s="71">
        <v>23503</v>
      </c>
      <c r="BO18" s="71">
        <v>548</v>
      </c>
      <c r="BP18" s="163">
        <v>22103</v>
      </c>
      <c r="BQ18" s="71">
        <v>436</v>
      </c>
      <c r="BR18" s="71">
        <v>205860</v>
      </c>
      <c r="BS18" s="71">
        <v>14341</v>
      </c>
      <c r="BT18" s="71">
        <v>320520</v>
      </c>
      <c r="BU18" s="71">
        <v>22273</v>
      </c>
      <c r="BV18" s="137">
        <v>402360</v>
      </c>
      <c r="BW18" s="71">
        <v>27671</v>
      </c>
      <c r="BX18" s="137">
        <v>317100</v>
      </c>
      <c r="BY18" s="71">
        <v>20386</v>
      </c>
      <c r="BZ18" s="71">
        <v>261260</v>
      </c>
      <c r="CA18" s="71">
        <v>16962</v>
      </c>
      <c r="CB18" s="71">
        <v>515780</v>
      </c>
      <c r="CC18" s="71">
        <v>47255</v>
      </c>
      <c r="CD18" s="38">
        <v>529860</v>
      </c>
      <c r="CE18" s="71">
        <v>49768</v>
      </c>
      <c r="CF18" s="71">
        <v>297639</v>
      </c>
      <c r="CG18" s="71">
        <v>30602</v>
      </c>
      <c r="CH18" s="71">
        <v>46745</v>
      </c>
      <c r="CI18" s="71">
        <v>2516</v>
      </c>
      <c r="CJ18" s="71">
        <v>435130</v>
      </c>
      <c r="CK18" s="71">
        <v>49919</v>
      </c>
      <c r="CL18" s="71">
        <v>260960</v>
      </c>
      <c r="CM18" s="71">
        <v>26548</v>
      </c>
      <c r="CN18" s="71">
        <v>24940</v>
      </c>
      <c r="CO18" s="71">
        <v>360</v>
      </c>
      <c r="CP18" s="71">
        <v>251880</v>
      </c>
      <c r="CQ18" s="71">
        <v>28983</v>
      </c>
      <c r="CR18" s="71">
        <v>444680</v>
      </c>
      <c r="CS18" s="71">
        <v>55013</v>
      </c>
      <c r="CT18" s="68">
        <v>25980</v>
      </c>
      <c r="CU18" s="68">
        <v>4628</v>
      </c>
      <c r="CV18" s="68">
        <v>53242</v>
      </c>
      <c r="CW18" s="68">
        <v>24210</v>
      </c>
      <c r="CX18" s="68">
        <v>45960</v>
      </c>
      <c r="CY18" s="68">
        <v>1219</v>
      </c>
      <c r="CZ18" s="68">
        <v>162160</v>
      </c>
      <c r="DA18" s="68">
        <v>15703</v>
      </c>
      <c r="DB18" s="68">
        <v>22960</v>
      </c>
      <c r="DC18" s="68">
        <v>2296</v>
      </c>
      <c r="DD18" s="68">
        <v>50880</v>
      </c>
      <c r="DE18" s="68">
        <v>6137</v>
      </c>
      <c r="DF18" s="68">
        <v>40640</v>
      </c>
      <c r="DG18" s="68">
        <v>18699</v>
      </c>
      <c r="DH18" s="62"/>
      <c r="DI18" s="68"/>
      <c r="DJ18" s="68">
        <v>71400</v>
      </c>
      <c r="DK18" s="68">
        <v>3967</v>
      </c>
      <c r="DL18" s="68"/>
      <c r="DM18" s="68"/>
      <c r="DN18" s="68">
        <v>23333</v>
      </c>
      <c r="DO18" s="68">
        <v>434</v>
      </c>
      <c r="DP18" s="68">
        <v>421280</v>
      </c>
      <c r="DQ18" s="68">
        <v>30900</v>
      </c>
      <c r="DR18" s="70">
        <v>23840</v>
      </c>
      <c r="DS18" s="70">
        <v>266</v>
      </c>
      <c r="DT18" s="63">
        <v>23620</v>
      </c>
      <c r="DU18" s="70">
        <v>254</v>
      </c>
      <c r="DV18" s="227">
        <v>109700</v>
      </c>
      <c r="DW18" s="222">
        <v>4830</v>
      </c>
      <c r="DX18" s="72">
        <v>100800</v>
      </c>
      <c r="DY18" s="72">
        <v>6832</v>
      </c>
      <c r="DZ18" s="64">
        <v>86400</v>
      </c>
      <c r="EA18" s="72">
        <v>5953</v>
      </c>
      <c r="EB18" s="64">
        <v>64860</v>
      </c>
      <c r="EC18" s="72">
        <v>3062</v>
      </c>
      <c r="ED18" s="72">
        <v>67800</v>
      </c>
      <c r="EE18" s="72">
        <v>3811</v>
      </c>
      <c r="EF18" s="71">
        <v>39205</v>
      </c>
      <c r="EG18" s="71">
        <v>4813</v>
      </c>
      <c r="EH18" s="47">
        <v>115680</v>
      </c>
      <c r="EI18" s="71">
        <v>8088</v>
      </c>
      <c r="EJ18" s="47">
        <v>21013</v>
      </c>
      <c r="EK18" s="71">
        <v>1341</v>
      </c>
      <c r="EL18" s="71">
        <v>92820</v>
      </c>
      <c r="EM18" s="71">
        <v>10479</v>
      </c>
      <c r="EN18" s="47">
        <v>71340</v>
      </c>
      <c r="EO18" s="71">
        <v>7443</v>
      </c>
      <c r="EP18" s="47">
        <v>997340</v>
      </c>
      <c r="EQ18" s="71">
        <v>4090</v>
      </c>
      <c r="ER18" s="47">
        <v>1091760</v>
      </c>
      <c r="ES18" s="71">
        <v>4192</v>
      </c>
      <c r="ET18" s="47">
        <v>23420</v>
      </c>
      <c r="EU18" s="71">
        <v>3876</v>
      </c>
      <c r="EV18" s="71">
        <v>64491</v>
      </c>
      <c r="EW18" s="71">
        <v>11322</v>
      </c>
      <c r="EX18" s="71">
        <v>60643</v>
      </c>
      <c r="EY18" s="71">
        <v>10871</v>
      </c>
      <c r="EZ18" s="47">
        <v>187854</v>
      </c>
      <c r="FA18" s="71">
        <v>11318</v>
      </c>
      <c r="FB18" s="71">
        <v>91550</v>
      </c>
      <c r="FC18" s="71">
        <v>13021</v>
      </c>
      <c r="FD18" s="71">
        <v>92097</v>
      </c>
      <c r="FE18" s="71">
        <v>11853</v>
      </c>
      <c r="FF18" s="71">
        <v>151128</v>
      </c>
      <c r="FG18" s="71">
        <v>20836</v>
      </c>
      <c r="FH18" s="71">
        <v>239</v>
      </c>
      <c r="FI18" s="71">
        <v>110</v>
      </c>
      <c r="FJ18" s="71">
        <v>65123</v>
      </c>
      <c r="FK18" s="71">
        <v>9403</v>
      </c>
      <c r="FL18" s="47">
        <v>151353</v>
      </c>
      <c r="FM18" s="71">
        <v>20407</v>
      </c>
      <c r="FN18" s="71">
        <v>68195</v>
      </c>
      <c r="FO18" s="71">
        <v>10266</v>
      </c>
      <c r="FP18" s="47">
        <v>95234</v>
      </c>
      <c r="FQ18" s="71">
        <v>13683</v>
      </c>
      <c r="FR18" s="47">
        <v>579567</v>
      </c>
      <c r="FS18" s="71">
        <v>69929</v>
      </c>
      <c r="FT18" s="71">
        <v>127764</v>
      </c>
      <c r="FU18" s="71">
        <v>17566</v>
      </c>
      <c r="FV18" s="71">
        <v>66789</v>
      </c>
      <c r="FW18" s="71">
        <v>10079</v>
      </c>
      <c r="FX18" s="76">
        <v>127480</v>
      </c>
      <c r="FY18" s="76">
        <v>16542</v>
      </c>
      <c r="FZ18" s="33">
        <v>91266</v>
      </c>
      <c r="GA18" s="76">
        <v>12836</v>
      </c>
      <c r="GB18" s="71">
        <v>151991</v>
      </c>
      <c r="GC18" s="71">
        <v>19952</v>
      </c>
      <c r="GD18" s="47">
        <v>112566</v>
      </c>
      <c r="GE18" s="71">
        <v>15621</v>
      </c>
      <c r="GF18" s="47">
        <v>128939</v>
      </c>
      <c r="GG18" s="71">
        <v>17338</v>
      </c>
      <c r="GH18" s="47">
        <v>160598</v>
      </c>
      <c r="GI18" s="71">
        <v>21851</v>
      </c>
      <c r="GJ18" s="71">
        <v>80337</v>
      </c>
      <c r="GK18" s="71">
        <v>11916</v>
      </c>
      <c r="GL18" s="89">
        <v>165272</v>
      </c>
      <c r="GM18" s="89">
        <v>23157</v>
      </c>
      <c r="GN18" s="81">
        <v>217431</v>
      </c>
      <c r="GO18" s="89">
        <v>28270</v>
      </c>
      <c r="GP18" s="76">
        <v>108642</v>
      </c>
      <c r="GQ18" s="76">
        <v>15713</v>
      </c>
      <c r="GR18" s="76">
        <v>197119</v>
      </c>
      <c r="GS18" s="76">
        <v>26401</v>
      </c>
      <c r="GT18" s="76">
        <v>194480</v>
      </c>
      <c r="GU18" s="76">
        <v>26065</v>
      </c>
      <c r="GV18" s="33">
        <v>164998</v>
      </c>
      <c r="GW18" s="76">
        <v>21356</v>
      </c>
      <c r="GX18" s="76">
        <v>161996</v>
      </c>
      <c r="GY18" s="76">
        <v>24117</v>
      </c>
      <c r="GZ18" s="28">
        <v>109546</v>
      </c>
      <c r="HA18" s="27">
        <v>15820</v>
      </c>
      <c r="HB18" s="84">
        <v>103724</v>
      </c>
      <c r="HC18" s="84">
        <v>16096</v>
      </c>
      <c r="HD18" s="15">
        <v>60322</v>
      </c>
      <c r="HE18" s="15">
        <v>9500</v>
      </c>
      <c r="HF18" s="9">
        <v>175732</v>
      </c>
      <c r="HG18" s="9">
        <v>26214</v>
      </c>
      <c r="HH18" s="9">
        <v>137349</v>
      </c>
      <c r="HI18" s="9">
        <v>20652</v>
      </c>
      <c r="HJ18" s="9">
        <v>50791</v>
      </c>
      <c r="HK18" s="9">
        <v>9395</v>
      </c>
      <c r="HL18" s="9">
        <v>114883</v>
      </c>
      <c r="HM18" s="9">
        <v>18424</v>
      </c>
      <c r="HN18" s="9">
        <v>85919</v>
      </c>
      <c r="HO18" s="9">
        <v>14371</v>
      </c>
      <c r="HP18" s="9">
        <v>115265</v>
      </c>
      <c r="HQ18" s="9">
        <v>18157</v>
      </c>
    </row>
    <row r="19" spans="1:248" x14ac:dyDescent="0.3">
      <c r="A19" s="388"/>
      <c r="B19" s="388"/>
      <c r="C19" s="388"/>
      <c r="D19" s="378" t="s">
        <v>139</v>
      </c>
      <c r="E19" s="379"/>
      <c r="H19">
        <v>148780</v>
      </c>
      <c r="I19">
        <v>29066</v>
      </c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9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359"/>
      <c r="BQ19" s="358"/>
      <c r="BR19" s="358"/>
      <c r="BS19" s="358"/>
      <c r="BT19" s="358"/>
      <c r="BU19" s="358"/>
      <c r="BV19" s="359"/>
      <c r="BW19" s="358"/>
      <c r="BX19" s="359"/>
      <c r="BY19" s="358"/>
      <c r="BZ19" s="358"/>
      <c r="CA19" s="358"/>
      <c r="CB19" s="358"/>
      <c r="CC19" s="358"/>
      <c r="CD19" s="360"/>
      <c r="CE19" s="361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  <c r="CV19" s="350"/>
      <c r="CW19" s="350"/>
      <c r="CX19" s="350"/>
      <c r="CY19" s="350"/>
      <c r="CZ19" s="350"/>
      <c r="DA19" s="350"/>
      <c r="DB19" s="350"/>
      <c r="DC19" s="350"/>
      <c r="DD19" s="350"/>
      <c r="DE19" s="350"/>
      <c r="DF19" s="350"/>
      <c r="DG19" s="350"/>
      <c r="DH19" s="351"/>
      <c r="DI19" s="350"/>
      <c r="DJ19" s="350"/>
      <c r="DK19" s="350"/>
      <c r="DL19" s="350"/>
      <c r="DM19" s="350"/>
      <c r="DN19" s="350"/>
      <c r="DO19" s="350"/>
      <c r="DP19" s="350"/>
      <c r="DQ19" s="350"/>
      <c r="DR19" s="350"/>
      <c r="DS19" s="350"/>
      <c r="DT19" s="351"/>
      <c r="DU19" s="350"/>
      <c r="DV19" s="362"/>
      <c r="DW19" s="362"/>
      <c r="DX19" s="350"/>
      <c r="DY19" s="350"/>
      <c r="DZ19" s="351"/>
      <c r="EA19" s="350"/>
      <c r="EB19" s="351"/>
      <c r="EC19" s="350"/>
      <c r="ED19" s="350"/>
      <c r="EE19" s="350"/>
      <c r="EF19" s="348"/>
      <c r="EG19" s="348"/>
      <c r="EH19" s="349"/>
      <c r="EI19" s="348"/>
      <c r="EJ19" s="349"/>
      <c r="EK19" s="348"/>
      <c r="EL19" s="348"/>
      <c r="EM19" s="348"/>
      <c r="EN19" s="349"/>
      <c r="EO19" s="348"/>
      <c r="EP19" s="349"/>
      <c r="EQ19" s="348"/>
      <c r="ER19" s="349"/>
      <c r="ES19" s="348"/>
      <c r="ET19" s="349"/>
      <c r="EU19" s="348"/>
      <c r="EV19" s="348"/>
      <c r="EW19" s="348"/>
      <c r="EX19" s="348"/>
      <c r="EY19" s="348"/>
      <c r="EZ19" s="349"/>
      <c r="FA19" s="348"/>
      <c r="FB19" s="348"/>
      <c r="FC19" s="348"/>
      <c r="FD19" s="348"/>
      <c r="FE19" s="348"/>
      <c r="FF19" s="348"/>
      <c r="FG19" s="348"/>
      <c r="FH19" s="348"/>
      <c r="FI19" s="348"/>
      <c r="FJ19" s="348"/>
      <c r="FK19" s="348"/>
      <c r="FL19" s="349"/>
      <c r="FM19" s="348"/>
      <c r="FN19" s="348"/>
      <c r="FO19" s="348"/>
      <c r="FP19" s="349"/>
      <c r="FQ19" s="348"/>
      <c r="FR19" s="349"/>
      <c r="FS19" s="348"/>
      <c r="FT19" s="348"/>
      <c r="FU19" s="348"/>
      <c r="FV19" s="348"/>
      <c r="FW19" s="348"/>
      <c r="FX19" s="352"/>
      <c r="FY19" s="352"/>
      <c r="FZ19" s="353"/>
      <c r="GA19" s="352"/>
      <c r="GB19" s="348"/>
      <c r="GC19" s="348"/>
      <c r="GD19" s="349"/>
      <c r="GE19" s="348"/>
      <c r="GF19" s="38"/>
      <c r="GG19" s="38"/>
      <c r="GH19" s="349"/>
      <c r="GI19" s="348"/>
      <c r="GJ19" s="348"/>
      <c r="GK19" s="348"/>
      <c r="GL19" s="354"/>
      <c r="GM19" s="354"/>
      <c r="GN19" s="355"/>
      <c r="GO19" s="354"/>
      <c r="GP19" s="352"/>
      <c r="GQ19" s="352"/>
      <c r="GR19" s="352"/>
      <c r="GS19" s="352"/>
      <c r="GT19" s="352"/>
      <c r="GU19" s="352"/>
      <c r="GV19" s="353"/>
      <c r="GW19" s="352"/>
      <c r="GX19" s="352"/>
      <c r="GY19" s="352"/>
      <c r="GZ19" s="356"/>
      <c r="HA19" s="27"/>
      <c r="HB19" s="84"/>
      <c r="HC19" s="84"/>
      <c r="HD19" s="357"/>
      <c r="HE19" s="357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</row>
    <row r="20" spans="1:248" x14ac:dyDescent="0.3">
      <c r="A20" s="388"/>
      <c r="B20" s="388"/>
      <c r="C20" s="388"/>
      <c r="D20" s="365" t="s">
        <v>53</v>
      </c>
      <c r="E20" s="366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3"/>
      <c r="AQ20" s="283"/>
      <c r="AR20" s="267"/>
      <c r="AS20" s="267"/>
      <c r="AT20" s="264"/>
      <c r="AU20" s="264"/>
      <c r="AV20" s="247"/>
      <c r="AW20" s="247"/>
      <c r="AX20" s="191"/>
      <c r="AY20" s="191"/>
      <c r="AZ20" s="191"/>
      <c r="BA20" s="191"/>
      <c r="BB20" s="198"/>
      <c r="BC20" s="199"/>
      <c r="BD20" s="200"/>
      <c r="BE20" s="200"/>
      <c r="BF20" s="201"/>
      <c r="BG20" s="201"/>
      <c r="BH20" s="202"/>
      <c r="BI20" s="202"/>
      <c r="BJ20" s="203"/>
      <c r="BK20" s="203"/>
      <c r="BL20" s="204"/>
      <c r="BM20" s="204"/>
      <c r="BN20" s="205"/>
      <c r="BO20" s="205"/>
      <c r="BP20" s="206"/>
      <c r="BQ20" s="205"/>
      <c r="BR20" s="205"/>
      <c r="BS20" s="205"/>
      <c r="BT20" s="205"/>
      <c r="BU20" s="205"/>
      <c r="BV20" s="207"/>
      <c r="BW20" s="205"/>
      <c r="BX20" s="207"/>
      <c r="BY20" s="205"/>
      <c r="BZ20" s="225"/>
      <c r="CA20" s="225"/>
      <c r="CB20" s="225"/>
      <c r="CC20" s="225"/>
      <c r="CD20" s="208"/>
      <c r="CE20" s="226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>
        <v>292400</v>
      </c>
      <c r="CW20" s="72">
        <v>18317</v>
      </c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64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64"/>
      <c r="DU20" s="72"/>
      <c r="DV20" s="64"/>
      <c r="DW20" s="72"/>
      <c r="DX20" s="72"/>
      <c r="DY20" s="72"/>
      <c r="DZ20" s="64"/>
      <c r="EA20" s="72"/>
      <c r="EB20" s="64"/>
      <c r="EC20" s="72"/>
      <c r="ED20" s="72"/>
      <c r="EE20" s="72"/>
      <c r="EF20" s="71">
        <v>19650</v>
      </c>
      <c r="EG20" s="71">
        <v>1301</v>
      </c>
      <c r="EH20" s="47"/>
      <c r="EI20" s="71"/>
      <c r="EJ20" s="47"/>
      <c r="EK20" s="71"/>
      <c r="EL20" s="71"/>
      <c r="EM20" s="71"/>
      <c r="EN20" s="47"/>
      <c r="EO20" s="71"/>
      <c r="EP20" s="47"/>
      <c r="EQ20" s="71"/>
      <c r="ER20" s="47"/>
      <c r="ES20" s="71"/>
      <c r="ET20" s="47"/>
      <c r="EU20" s="71"/>
      <c r="EV20" s="71"/>
      <c r="EW20" s="71"/>
      <c r="EX20" s="71"/>
      <c r="EY20" s="71"/>
      <c r="EZ20" s="47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47"/>
      <c r="FM20" s="71"/>
      <c r="FN20" s="71"/>
      <c r="FO20" s="71"/>
      <c r="FP20" s="47"/>
      <c r="FQ20" s="71"/>
      <c r="FR20" s="47"/>
      <c r="FS20" s="71"/>
      <c r="FT20" s="71"/>
      <c r="FU20" s="71"/>
      <c r="FV20" s="71"/>
      <c r="FW20" s="71"/>
      <c r="FX20" s="76"/>
      <c r="FY20" s="76"/>
      <c r="FZ20" s="33"/>
      <c r="GA20" s="76"/>
      <c r="GB20" s="71"/>
      <c r="GC20" s="71"/>
      <c r="GD20" s="47"/>
      <c r="GE20" s="71"/>
      <c r="GF20" s="38"/>
      <c r="GG20" s="38"/>
      <c r="GH20" s="47"/>
      <c r="GI20" s="71"/>
      <c r="GJ20" s="71"/>
      <c r="GK20" s="71"/>
      <c r="GL20" s="89"/>
      <c r="GM20" s="89"/>
      <c r="GN20" s="81"/>
      <c r="GO20" s="89"/>
      <c r="GP20" s="76"/>
      <c r="GQ20" s="76"/>
      <c r="GR20" s="76"/>
      <c r="GS20" s="76"/>
      <c r="GT20" s="76"/>
      <c r="GU20" s="76"/>
      <c r="GV20" s="33"/>
      <c r="GW20" s="76"/>
      <c r="GX20" s="76"/>
      <c r="GY20" s="76"/>
      <c r="GZ20" s="28"/>
      <c r="HA20" s="27"/>
      <c r="HB20" s="84"/>
      <c r="HC20" s="84"/>
      <c r="HD20" s="15"/>
      <c r="HE20" s="15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</row>
    <row r="21" spans="1:248" x14ac:dyDescent="0.3">
      <c r="A21" s="388"/>
      <c r="B21" s="388"/>
      <c r="C21" s="388"/>
      <c r="D21" s="369" t="s">
        <v>54</v>
      </c>
      <c r="E21" s="370"/>
      <c r="F21" s="286"/>
      <c r="G21" s="286"/>
      <c r="H21" s="286"/>
      <c r="I21" s="286"/>
      <c r="J21" s="286"/>
      <c r="K21" s="286"/>
      <c r="L21" s="286"/>
      <c r="M21" s="286"/>
      <c r="N21" s="286">
        <v>2</v>
      </c>
      <c r="O21" s="286">
        <v>4</v>
      </c>
      <c r="P21" s="286">
        <v>2</v>
      </c>
      <c r="Q21" s="286">
        <v>6</v>
      </c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>
        <v>2</v>
      </c>
      <c r="AG21" s="286">
        <v>12</v>
      </c>
      <c r="AH21" s="286"/>
      <c r="AI21" s="286"/>
      <c r="AJ21" s="286">
        <v>6</v>
      </c>
      <c r="AK21" s="286">
        <v>3</v>
      </c>
      <c r="AL21" s="286">
        <v>2</v>
      </c>
      <c r="AM21" s="286">
        <v>1</v>
      </c>
      <c r="AN21" s="286"/>
      <c r="AO21" s="286"/>
      <c r="AP21" s="282"/>
      <c r="AQ21" s="282"/>
      <c r="AR21" s="266"/>
      <c r="AS21" s="266"/>
      <c r="AT21" s="263">
        <v>2</v>
      </c>
      <c r="AU21" s="263">
        <v>5</v>
      </c>
      <c r="AV21" s="248"/>
      <c r="AW21" s="248"/>
      <c r="AX21" s="189"/>
      <c r="AY21" s="189"/>
      <c r="AZ21" s="189"/>
      <c r="BA21" s="189"/>
      <c r="BB21" s="188"/>
      <c r="BC21" s="187"/>
      <c r="BD21" s="185"/>
      <c r="BE21" s="185"/>
      <c r="BF21" s="183"/>
      <c r="BG21" s="183"/>
      <c r="BH21" s="181"/>
      <c r="BI21" s="181"/>
      <c r="BJ21" s="167"/>
      <c r="BK21" s="167"/>
      <c r="BL21" s="165"/>
      <c r="BM21" s="165"/>
      <c r="BN21" s="71">
        <v>22</v>
      </c>
      <c r="BO21" s="71">
        <v>54</v>
      </c>
      <c r="BP21" s="163">
        <v>22</v>
      </c>
      <c r="BQ21" s="71">
        <v>39</v>
      </c>
      <c r="BR21" s="205"/>
      <c r="BS21" s="205"/>
      <c r="BT21" s="205"/>
      <c r="BU21" s="205"/>
      <c r="BV21" s="207"/>
      <c r="BW21" s="205"/>
      <c r="BX21" s="207"/>
      <c r="BY21" s="205"/>
      <c r="BZ21" s="205"/>
      <c r="CA21" s="205"/>
      <c r="CB21" s="205"/>
      <c r="CC21" s="205"/>
      <c r="CD21" s="208"/>
      <c r="CE21" s="209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>
        <v>24980</v>
      </c>
      <c r="CW21" s="72">
        <v>15384</v>
      </c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64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64"/>
      <c r="DU21" s="72"/>
      <c r="DV21" s="64"/>
      <c r="DW21" s="72"/>
      <c r="DX21" s="72"/>
      <c r="DY21" s="72"/>
      <c r="DZ21" s="64"/>
      <c r="EA21" s="72"/>
      <c r="EB21" s="64"/>
      <c r="EC21" s="72"/>
      <c r="ED21" s="72"/>
      <c r="EE21" s="72"/>
      <c r="EF21" s="71"/>
      <c r="EG21" s="71"/>
      <c r="EH21" s="47"/>
      <c r="EI21" s="71"/>
      <c r="EJ21" s="47"/>
      <c r="EK21" s="71"/>
      <c r="EL21" s="71"/>
      <c r="EM21" s="71"/>
      <c r="EN21" s="47"/>
      <c r="EO21" s="71"/>
      <c r="EP21" s="47"/>
      <c r="EQ21" s="71"/>
      <c r="ER21" s="47"/>
      <c r="ES21" s="71"/>
      <c r="ET21" s="47"/>
      <c r="EU21" s="71"/>
      <c r="EV21" s="71"/>
      <c r="EW21" s="71"/>
      <c r="EX21" s="71"/>
      <c r="EY21" s="71"/>
      <c r="EZ21" s="47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47"/>
      <c r="FM21" s="71"/>
      <c r="FN21" s="71"/>
      <c r="FO21" s="71"/>
      <c r="FP21" s="47"/>
      <c r="FQ21" s="71"/>
      <c r="FR21" s="47"/>
      <c r="FS21" s="71"/>
      <c r="FT21" s="71"/>
      <c r="FU21" s="71"/>
      <c r="FV21" s="71"/>
      <c r="FW21" s="71"/>
      <c r="FX21" s="71"/>
      <c r="FY21" s="71"/>
      <c r="FZ21" s="47"/>
      <c r="GA21" s="71"/>
      <c r="GB21" s="71"/>
      <c r="GC21" s="71"/>
      <c r="GD21" s="47"/>
      <c r="GE21" s="71"/>
      <c r="GF21" s="38">
        <v>1</v>
      </c>
      <c r="GG21" s="38">
        <v>16</v>
      </c>
      <c r="GH21" s="47">
        <v>34</v>
      </c>
      <c r="GI21" s="71">
        <v>189</v>
      </c>
      <c r="GJ21" s="71"/>
      <c r="GK21" s="71"/>
      <c r="GL21" s="89"/>
      <c r="GM21" s="89"/>
      <c r="GN21" s="81"/>
      <c r="GO21" s="89"/>
      <c r="GP21" s="76"/>
      <c r="GQ21" s="76"/>
      <c r="GR21" s="76"/>
      <c r="GS21" s="76"/>
      <c r="GT21" s="76"/>
      <c r="GU21" s="76"/>
      <c r="GV21" s="33"/>
      <c r="GW21" s="76"/>
      <c r="GX21" s="76"/>
      <c r="GY21" s="76"/>
      <c r="GZ21" s="28"/>
      <c r="HA21" s="27"/>
      <c r="HB21" s="84"/>
      <c r="HC21" s="84"/>
      <c r="HD21" s="15"/>
      <c r="HE21" s="15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</row>
    <row r="22" spans="1:248" x14ac:dyDescent="0.3">
      <c r="A22" s="388"/>
      <c r="B22" s="388"/>
      <c r="C22" s="388"/>
      <c r="D22" s="375" t="s">
        <v>55</v>
      </c>
      <c r="E22" s="376"/>
      <c r="F22" s="286">
        <v>9747832</v>
      </c>
      <c r="G22" s="286">
        <v>1611422</v>
      </c>
      <c r="H22" s="286">
        <v>6475713</v>
      </c>
      <c r="I22" s="286">
        <v>845943</v>
      </c>
      <c r="J22" s="286">
        <v>7098523</v>
      </c>
      <c r="K22" s="286">
        <v>682403</v>
      </c>
      <c r="L22" s="286">
        <v>824634</v>
      </c>
      <c r="M22" s="286">
        <v>93315</v>
      </c>
      <c r="N22" s="286">
        <v>1312505</v>
      </c>
      <c r="O22" s="286">
        <v>76501</v>
      </c>
      <c r="P22" s="286">
        <v>1881334</v>
      </c>
      <c r="Q22" s="286">
        <v>157130</v>
      </c>
      <c r="R22" s="286">
        <v>2036810</v>
      </c>
      <c r="S22" s="286">
        <v>94967</v>
      </c>
      <c r="T22" s="286">
        <v>1472365</v>
      </c>
      <c r="U22" s="286">
        <v>48221</v>
      </c>
      <c r="V22" s="286">
        <v>2933559</v>
      </c>
      <c r="W22" s="286">
        <v>95987</v>
      </c>
      <c r="X22" s="286">
        <v>4453772</v>
      </c>
      <c r="Y22" s="286">
        <v>199740</v>
      </c>
      <c r="Z22" s="286">
        <v>3938585</v>
      </c>
      <c r="AA22" s="286">
        <v>132554</v>
      </c>
      <c r="AB22" s="286">
        <v>3266492</v>
      </c>
      <c r="AC22" s="286">
        <v>109206</v>
      </c>
      <c r="AD22" s="286">
        <v>2530544</v>
      </c>
      <c r="AE22" s="286">
        <v>56606</v>
      </c>
      <c r="AF22" s="286">
        <v>3207548</v>
      </c>
      <c r="AG22" s="286">
        <v>60451</v>
      </c>
      <c r="AH22" s="286">
        <v>1720334</v>
      </c>
      <c r="AI22" s="286">
        <v>69977</v>
      </c>
      <c r="AJ22" s="286">
        <v>4795512</v>
      </c>
      <c r="AK22" s="286">
        <v>140292</v>
      </c>
      <c r="AL22" s="286">
        <v>6271704</v>
      </c>
      <c r="AM22" s="286">
        <v>214285</v>
      </c>
      <c r="AN22" s="286">
        <v>6043928</v>
      </c>
      <c r="AO22" s="286">
        <v>213083</v>
      </c>
      <c r="AP22" s="282">
        <v>4708125</v>
      </c>
      <c r="AQ22" s="282">
        <v>228170</v>
      </c>
      <c r="AR22" s="266">
        <v>6878518</v>
      </c>
      <c r="AS22" s="266">
        <v>379160</v>
      </c>
      <c r="AT22" s="263">
        <v>6019204</v>
      </c>
      <c r="AU22" s="263">
        <v>427348</v>
      </c>
      <c r="AV22" s="248">
        <v>7337350</v>
      </c>
      <c r="AW22" s="248">
        <v>508108</v>
      </c>
      <c r="AX22" s="189">
        <v>4570982</v>
      </c>
      <c r="AY22" s="189">
        <v>387285</v>
      </c>
      <c r="AZ22" s="189">
        <v>5595510</v>
      </c>
      <c r="BA22" s="189">
        <v>572570</v>
      </c>
      <c r="BB22" s="188">
        <v>3230705</v>
      </c>
      <c r="BC22" s="187">
        <v>279822</v>
      </c>
      <c r="BD22" s="185">
        <v>5432573</v>
      </c>
      <c r="BE22" s="185">
        <v>570740</v>
      </c>
      <c r="BF22" s="183">
        <v>3759055</v>
      </c>
      <c r="BG22" s="183">
        <v>461560</v>
      </c>
      <c r="BH22" s="181">
        <v>1618826</v>
      </c>
      <c r="BI22" s="181">
        <v>248686</v>
      </c>
      <c r="BJ22" s="167">
        <v>2682498</v>
      </c>
      <c r="BK22" s="167">
        <v>286519</v>
      </c>
      <c r="BL22" s="165">
        <v>2096556</v>
      </c>
      <c r="BM22" s="165">
        <v>315526</v>
      </c>
      <c r="BN22" s="71">
        <v>1708999</v>
      </c>
      <c r="BO22" s="71">
        <v>257206</v>
      </c>
      <c r="BP22" s="163">
        <v>1717891</v>
      </c>
      <c r="BQ22" s="71">
        <v>235756</v>
      </c>
      <c r="BR22" s="71">
        <v>1843780</v>
      </c>
      <c r="BS22" s="71">
        <v>257060</v>
      </c>
      <c r="BT22" s="71">
        <v>5389434</v>
      </c>
      <c r="BU22" s="71">
        <v>463214</v>
      </c>
      <c r="BV22" s="137">
        <v>4551908</v>
      </c>
      <c r="BW22" s="71">
        <v>479670</v>
      </c>
      <c r="BX22" s="137">
        <v>4242848</v>
      </c>
      <c r="BY22" s="71">
        <v>389410</v>
      </c>
      <c r="BZ22" s="71">
        <v>2946962</v>
      </c>
      <c r="CA22" s="71">
        <v>435970</v>
      </c>
      <c r="CB22" s="71">
        <v>3807902</v>
      </c>
      <c r="CC22" s="71">
        <v>575896</v>
      </c>
      <c r="CD22" s="38">
        <v>3936874</v>
      </c>
      <c r="CE22" s="71">
        <v>460423</v>
      </c>
      <c r="CF22" s="70">
        <v>4538918</v>
      </c>
      <c r="CG22" s="70">
        <v>514829</v>
      </c>
      <c r="CH22" s="70">
        <v>4236770</v>
      </c>
      <c r="CI22" s="70">
        <v>397992</v>
      </c>
      <c r="CJ22" s="70">
        <v>6656461</v>
      </c>
      <c r="CK22" s="70">
        <v>861268</v>
      </c>
      <c r="CL22" s="70">
        <v>5776341</v>
      </c>
      <c r="CM22" s="70">
        <v>717619</v>
      </c>
      <c r="CN22" s="70">
        <v>5074815</v>
      </c>
      <c r="CO22" s="70">
        <v>628340</v>
      </c>
      <c r="CP22" s="70">
        <v>2953249</v>
      </c>
      <c r="CQ22" s="70">
        <v>396704</v>
      </c>
      <c r="CR22" s="70">
        <v>8835467</v>
      </c>
      <c r="CS22" s="70">
        <v>890069</v>
      </c>
      <c r="CT22" s="70">
        <v>2601932</v>
      </c>
      <c r="CU22" s="70">
        <v>343658</v>
      </c>
      <c r="CV22" s="70">
        <v>3046178</v>
      </c>
      <c r="CW22" s="70">
        <v>545461</v>
      </c>
      <c r="CX22" s="70">
        <v>2071055</v>
      </c>
      <c r="CY22" s="70">
        <v>318725</v>
      </c>
      <c r="CZ22" s="70">
        <v>1980669</v>
      </c>
      <c r="DA22" s="70">
        <v>241158</v>
      </c>
      <c r="DB22" s="70">
        <v>1684102</v>
      </c>
      <c r="DC22" s="70">
        <v>174567</v>
      </c>
      <c r="DD22" s="70">
        <v>1586159</v>
      </c>
      <c r="DE22" s="70">
        <v>170345</v>
      </c>
      <c r="DF22" s="70">
        <v>1445700</v>
      </c>
      <c r="DG22" s="70">
        <v>145794</v>
      </c>
      <c r="DH22" s="63">
        <v>1242640</v>
      </c>
      <c r="DI22" s="70">
        <v>125235</v>
      </c>
      <c r="DJ22" s="70">
        <v>2186797</v>
      </c>
      <c r="DK22" s="70">
        <v>270943</v>
      </c>
      <c r="DL22" s="70">
        <v>741350</v>
      </c>
      <c r="DM22" s="70">
        <v>60107</v>
      </c>
      <c r="DN22" s="70">
        <v>1702020</v>
      </c>
      <c r="DO22" s="70">
        <v>144649</v>
      </c>
      <c r="DP22" s="70">
        <v>2877184</v>
      </c>
      <c r="DQ22" s="70">
        <v>273161</v>
      </c>
      <c r="DR22" s="70">
        <v>3648005</v>
      </c>
      <c r="DS22" s="70">
        <v>328414</v>
      </c>
      <c r="DT22" s="63">
        <v>2501680</v>
      </c>
      <c r="DU22" s="70">
        <v>177589</v>
      </c>
      <c r="DV22" s="228">
        <v>3585040</v>
      </c>
      <c r="DW22" s="222">
        <v>291596</v>
      </c>
      <c r="DX22" s="72">
        <v>3472430</v>
      </c>
      <c r="DY22" s="72">
        <v>288067</v>
      </c>
      <c r="DZ22" s="64">
        <v>4092349</v>
      </c>
      <c r="EA22" s="72">
        <v>332878</v>
      </c>
      <c r="EB22" s="64">
        <v>3515103</v>
      </c>
      <c r="EC22" s="72">
        <v>305750</v>
      </c>
      <c r="ED22" s="72">
        <v>3457932</v>
      </c>
      <c r="EE22" s="72">
        <v>289819</v>
      </c>
      <c r="EF22" s="71">
        <v>4067245</v>
      </c>
      <c r="EG22" s="71">
        <v>363514</v>
      </c>
      <c r="EH22" s="47">
        <v>1125348</v>
      </c>
      <c r="EI22" s="71">
        <v>165363</v>
      </c>
      <c r="EJ22" s="47">
        <v>145600</v>
      </c>
      <c r="EK22" s="71">
        <v>16089</v>
      </c>
      <c r="EL22" s="71">
        <v>1113738</v>
      </c>
      <c r="EM22" s="71">
        <v>157743</v>
      </c>
      <c r="EN22" s="47">
        <v>1402557</v>
      </c>
      <c r="EO22" s="71">
        <v>187383</v>
      </c>
      <c r="EP22" s="47">
        <v>5942993</v>
      </c>
      <c r="EQ22" s="71">
        <v>117865</v>
      </c>
      <c r="ER22" s="47">
        <v>5784289</v>
      </c>
      <c r="ES22" s="71">
        <v>148206</v>
      </c>
      <c r="ET22" s="47">
        <v>851374</v>
      </c>
      <c r="EU22" s="71">
        <v>117948</v>
      </c>
      <c r="EV22" s="71">
        <v>230630</v>
      </c>
      <c r="EW22" s="71">
        <v>53350</v>
      </c>
      <c r="EX22" s="71">
        <v>560837</v>
      </c>
      <c r="EY22" s="71">
        <v>65469</v>
      </c>
      <c r="EZ22" s="47">
        <v>2004306</v>
      </c>
      <c r="FA22" s="71">
        <v>235701</v>
      </c>
      <c r="FB22" s="71">
        <v>138435</v>
      </c>
      <c r="FC22" s="71">
        <v>15532</v>
      </c>
      <c r="FD22" s="71">
        <v>145052</v>
      </c>
      <c r="FE22" s="71">
        <v>10567</v>
      </c>
      <c r="FF22" s="71">
        <v>1861115</v>
      </c>
      <c r="FG22" s="71">
        <v>253752</v>
      </c>
      <c r="FH22" s="71">
        <v>1172050</v>
      </c>
      <c r="FI22" s="71">
        <v>155307</v>
      </c>
      <c r="FJ22" s="71">
        <v>320154</v>
      </c>
      <c r="FK22" s="71">
        <v>34029</v>
      </c>
      <c r="FL22" s="47">
        <v>1398203</v>
      </c>
      <c r="FM22" s="71">
        <v>204673</v>
      </c>
      <c r="FN22" s="71">
        <v>782494</v>
      </c>
      <c r="FO22" s="71">
        <v>73570</v>
      </c>
      <c r="FP22" s="47">
        <v>629833</v>
      </c>
      <c r="FQ22" s="71">
        <v>65565</v>
      </c>
      <c r="FR22" s="47">
        <v>2237903</v>
      </c>
      <c r="FS22" s="71">
        <v>264412</v>
      </c>
      <c r="FT22" s="71">
        <v>598787</v>
      </c>
      <c r="FU22" s="71">
        <v>63160</v>
      </c>
      <c r="FV22" s="71">
        <v>355021</v>
      </c>
      <c r="FW22" s="71">
        <v>39455</v>
      </c>
      <c r="FX22" s="71">
        <v>1107198</v>
      </c>
      <c r="FY22" s="71">
        <v>142169</v>
      </c>
      <c r="FZ22" s="47">
        <v>423754</v>
      </c>
      <c r="GA22" s="71">
        <v>56266</v>
      </c>
      <c r="GB22" s="71">
        <v>267481</v>
      </c>
      <c r="GC22" s="71">
        <v>30219</v>
      </c>
      <c r="GD22" s="47">
        <v>1052455</v>
      </c>
      <c r="GE22" s="71">
        <v>135221</v>
      </c>
      <c r="GF22" s="81">
        <v>999054</v>
      </c>
      <c r="GG22" s="89">
        <v>123008</v>
      </c>
      <c r="GH22" s="81">
        <v>765762</v>
      </c>
      <c r="GI22" s="89">
        <v>81871</v>
      </c>
      <c r="GJ22" s="89">
        <v>851362</v>
      </c>
      <c r="GK22" s="89">
        <v>102762</v>
      </c>
      <c r="GL22" s="76">
        <v>1074753</v>
      </c>
      <c r="GM22" s="76">
        <v>134359</v>
      </c>
      <c r="GN22" s="33">
        <v>907261</v>
      </c>
      <c r="GO22" s="76">
        <v>130324</v>
      </c>
      <c r="GP22" s="76">
        <v>901625</v>
      </c>
      <c r="GQ22" s="76">
        <v>101338</v>
      </c>
      <c r="GR22" s="76">
        <v>1316430</v>
      </c>
      <c r="GS22" s="76">
        <v>149155</v>
      </c>
      <c r="GT22" s="76">
        <v>1553312</v>
      </c>
      <c r="GU22" s="76">
        <v>171543</v>
      </c>
      <c r="GV22" s="33">
        <v>882950</v>
      </c>
      <c r="GW22" s="76">
        <v>91876</v>
      </c>
      <c r="GX22" s="76">
        <v>990843</v>
      </c>
      <c r="GY22" s="76">
        <v>99363</v>
      </c>
      <c r="GZ22" s="28">
        <v>1350502</v>
      </c>
      <c r="HA22" s="27">
        <v>142321</v>
      </c>
      <c r="HB22" s="84">
        <v>5126080</v>
      </c>
      <c r="HC22" s="84">
        <v>831739</v>
      </c>
      <c r="HD22" s="15">
        <v>1747162</v>
      </c>
      <c r="HE22" s="15">
        <v>199004</v>
      </c>
      <c r="HF22" s="9">
        <v>1886704</v>
      </c>
      <c r="HG22" s="9">
        <v>179359</v>
      </c>
      <c r="HH22" s="9">
        <v>2392532</v>
      </c>
      <c r="HI22" s="9">
        <v>249120</v>
      </c>
      <c r="HJ22" s="9">
        <v>2159086</v>
      </c>
      <c r="HK22" s="9">
        <v>188410</v>
      </c>
      <c r="HL22" s="9">
        <v>2393001</v>
      </c>
      <c r="HM22" s="9">
        <v>311737</v>
      </c>
      <c r="HN22" s="9">
        <v>1561967</v>
      </c>
      <c r="HO22" s="9">
        <v>174603</v>
      </c>
      <c r="HP22" s="9">
        <v>2802682</v>
      </c>
      <c r="HQ22" s="9">
        <v>348180</v>
      </c>
    </row>
    <row r="23" spans="1:248" x14ac:dyDescent="0.3">
      <c r="A23" s="388"/>
      <c r="B23" s="388"/>
      <c r="C23" s="388"/>
      <c r="D23" s="375" t="s">
        <v>56</v>
      </c>
      <c r="E23" s="376"/>
      <c r="F23" s="286">
        <v>963282</v>
      </c>
      <c r="G23" s="286">
        <v>123483</v>
      </c>
      <c r="H23" s="286">
        <v>254680</v>
      </c>
      <c r="I23" s="286">
        <v>28191</v>
      </c>
      <c r="J23" s="286"/>
      <c r="K23" s="286"/>
      <c r="L23" s="286">
        <v>110780</v>
      </c>
      <c r="M23" s="286">
        <v>12276</v>
      </c>
      <c r="N23" s="286">
        <v>169267</v>
      </c>
      <c r="O23" s="286">
        <v>16743</v>
      </c>
      <c r="P23" s="286">
        <v>154006</v>
      </c>
      <c r="Q23" s="286">
        <v>15411</v>
      </c>
      <c r="R23" s="286">
        <v>380702</v>
      </c>
      <c r="S23" s="286">
        <v>34145</v>
      </c>
      <c r="T23" s="286">
        <v>590164</v>
      </c>
      <c r="U23" s="286">
        <v>44209</v>
      </c>
      <c r="V23" s="286">
        <v>164866</v>
      </c>
      <c r="W23" s="286">
        <v>11771</v>
      </c>
      <c r="X23" s="286">
        <v>160305</v>
      </c>
      <c r="Y23" s="286">
        <v>19007</v>
      </c>
      <c r="Z23" s="286">
        <v>319118</v>
      </c>
      <c r="AA23" s="286">
        <v>34286</v>
      </c>
      <c r="AB23" s="286">
        <v>147131</v>
      </c>
      <c r="AC23" s="286">
        <v>12325</v>
      </c>
      <c r="AD23" s="286">
        <v>80</v>
      </c>
      <c r="AE23" s="286">
        <v>161</v>
      </c>
      <c r="AF23" s="286">
        <v>77</v>
      </c>
      <c r="AG23" s="286">
        <v>172</v>
      </c>
      <c r="AH23" s="286">
        <v>47500</v>
      </c>
      <c r="AI23" s="286">
        <v>4093</v>
      </c>
      <c r="AJ23" s="286">
        <v>47422</v>
      </c>
      <c r="AK23" s="286">
        <v>3939</v>
      </c>
      <c r="AL23" s="286">
        <v>47768</v>
      </c>
      <c r="AM23" s="286">
        <v>4124</v>
      </c>
      <c r="AN23" s="286">
        <v>49165</v>
      </c>
      <c r="AO23" s="286">
        <v>6923</v>
      </c>
      <c r="AP23" s="282">
        <v>89338</v>
      </c>
      <c r="AQ23" s="282">
        <v>6718</v>
      </c>
      <c r="AR23" s="266">
        <v>21962</v>
      </c>
      <c r="AS23" s="266">
        <v>2562</v>
      </c>
      <c r="AT23" s="263">
        <v>110679</v>
      </c>
      <c r="AU23" s="263">
        <v>10094</v>
      </c>
      <c r="AV23" s="248">
        <v>72130</v>
      </c>
      <c r="AW23" s="248">
        <v>13283</v>
      </c>
      <c r="AX23" s="189"/>
      <c r="AY23" s="189"/>
      <c r="AZ23" s="189"/>
      <c r="BA23" s="189"/>
      <c r="BB23" s="188"/>
      <c r="BC23" s="187"/>
      <c r="BD23" s="185"/>
      <c r="BE23" s="185"/>
      <c r="BF23" s="183"/>
      <c r="BG23" s="183"/>
      <c r="BH23" s="181"/>
      <c r="BI23" s="181"/>
      <c r="BJ23" s="167">
        <v>96400</v>
      </c>
      <c r="BK23" s="167">
        <v>9420</v>
      </c>
      <c r="BL23" s="165">
        <v>100540</v>
      </c>
      <c r="BM23" s="165">
        <v>9812</v>
      </c>
      <c r="BN23" s="71">
        <v>394720</v>
      </c>
      <c r="BO23" s="71">
        <v>32846</v>
      </c>
      <c r="BP23" s="163">
        <v>72000</v>
      </c>
      <c r="BQ23" s="71">
        <v>7474</v>
      </c>
      <c r="BR23" s="71">
        <v>142380</v>
      </c>
      <c r="BS23" s="71">
        <v>13881</v>
      </c>
      <c r="BT23" s="71">
        <v>8520</v>
      </c>
      <c r="BU23" s="71">
        <v>586</v>
      </c>
      <c r="BV23" s="195"/>
      <c r="BW23" s="192"/>
      <c r="BX23" s="195"/>
      <c r="BY23" s="192"/>
      <c r="BZ23" s="192"/>
      <c r="CA23" s="192"/>
      <c r="CB23" s="192"/>
      <c r="CC23" s="192"/>
      <c r="CD23" s="196"/>
      <c r="CE23" s="197"/>
      <c r="CF23" s="72"/>
      <c r="CG23" s="72"/>
      <c r="CH23" s="72"/>
      <c r="CI23" s="72"/>
      <c r="CJ23" s="72">
        <v>1684577</v>
      </c>
      <c r="CK23" s="72">
        <v>337941</v>
      </c>
      <c r="CL23" s="72"/>
      <c r="CM23" s="72"/>
      <c r="CN23" s="72">
        <v>1214801</v>
      </c>
      <c r="CO23" s="72">
        <v>232982</v>
      </c>
      <c r="CP23" s="72"/>
      <c r="CQ23" s="72"/>
      <c r="CR23" s="72">
        <v>293000</v>
      </c>
      <c r="CS23" s="72">
        <v>43314</v>
      </c>
      <c r="CT23" s="72"/>
      <c r="CU23" s="72"/>
      <c r="CV23" s="72">
        <v>1767960</v>
      </c>
      <c r="CW23" s="72">
        <v>302267</v>
      </c>
      <c r="CX23" s="72"/>
      <c r="CY23" s="72"/>
      <c r="CZ23" s="72"/>
      <c r="DA23" s="72"/>
      <c r="DB23" s="72">
        <v>4760</v>
      </c>
      <c r="DC23" s="72">
        <v>250</v>
      </c>
      <c r="DD23" s="72">
        <v>21350</v>
      </c>
      <c r="DE23" s="72">
        <v>220</v>
      </c>
      <c r="DF23" s="72"/>
      <c r="DG23" s="72"/>
      <c r="DH23" s="64"/>
      <c r="DI23" s="72"/>
      <c r="DJ23" s="72"/>
      <c r="DK23" s="72"/>
      <c r="DL23" s="72">
        <v>149510</v>
      </c>
      <c r="DM23" s="72">
        <v>1</v>
      </c>
      <c r="DN23" s="72"/>
      <c r="DO23" s="72"/>
      <c r="DP23" s="72">
        <v>15440</v>
      </c>
      <c r="DQ23" s="72">
        <v>96</v>
      </c>
      <c r="DR23" s="72"/>
      <c r="DS23" s="72"/>
      <c r="DT23" s="64">
        <v>13731</v>
      </c>
      <c r="DU23" s="72">
        <v>592</v>
      </c>
      <c r="DV23" s="64"/>
      <c r="DW23" s="72"/>
      <c r="DX23" s="72"/>
      <c r="DY23" s="72"/>
      <c r="DZ23" s="64"/>
      <c r="EA23" s="72"/>
      <c r="EB23" s="64"/>
      <c r="EC23" s="72"/>
      <c r="ED23" s="72"/>
      <c r="EE23" s="72"/>
      <c r="EF23" s="71"/>
      <c r="EG23" s="71"/>
      <c r="EH23" s="47"/>
      <c r="EI23" s="71"/>
      <c r="EJ23" s="47"/>
      <c r="EK23" s="71"/>
      <c r="EL23" s="71"/>
      <c r="EM23" s="71"/>
      <c r="EN23" s="47"/>
      <c r="EO23" s="71"/>
      <c r="EP23" s="47"/>
      <c r="EQ23" s="71"/>
      <c r="ER23" s="47"/>
      <c r="ES23" s="71"/>
      <c r="ET23" s="47"/>
      <c r="EU23" s="71"/>
      <c r="EV23" s="71"/>
      <c r="EW23" s="71"/>
      <c r="EX23" s="71"/>
      <c r="EY23" s="71"/>
      <c r="EZ23" s="47">
        <v>4055850</v>
      </c>
      <c r="FA23" s="71">
        <v>211571</v>
      </c>
      <c r="FB23" s="71">
        <v>2003390</v>
      </c>
      <c r="FC23" s="71">
        <v>185356</v>
      </c>
      <c r="FD23" s="71">
        <v>31</v>
      </c>
      <c r="FE23" s="71">
        <v>6</v>
      </c>
      <c r="FF23" s="71"/>
      <c r="FG23" s="71"/>
      <c r="FH23" s="71">
        <v>31</v>
      </c>
      <c r="FI23" s="71">
        <v>6</v>
      </c>
      <c r="FJ23" s="71"/>
      <c r="FK23" s="71"/>
      <c r="FL23" s="47"/>
      <c r="FM23" s="71"/>
      <c r="FN23" s="71"/>
      <c r="FO23" s="71"/>
      <c r="FP23" s="47"/>
      <c r="FQ23" s="71"/>
      <c r="FR23" s="47">
        <v>73</v>
      </c>
      <c r="FS23" s="71">
        <v>14</v>
      </c>
      <c r="FT23" s="71"/>
      <c r="FU23" s="71"/>
      <c r="FV23" s="71"/>
      <c r="FW23" s="71"/>
      <c r="FX23" s="71"/>
      <c r="FY23" s="71"/>
      <c r="FZ23" s="47"/>
      <c r="GA23" s="71"/>
      <c r="GB23" s="71"/>
      <c r="GC23" s="71"/>
      <c r="GD23" s="47"/>
      <c r="GE23" s="71"/>
      <c r="GF23" s="47"/>
      <c r="GG23" s="71"/>
      <c r="GH23" s="47"/>
      <c r="GI23" s="71"/>
      <c r="GJ23" s="71"/>
      <c r="GK23" s="71"/>
      <c r="GL23" s="71" t="s">
        <v>41</v>
      </c>
      <c r="GM23" s="71" t="s">
        <v>41</v>
      </c>
      <c r="GN23" s="38">
        <v>1</v>
      </c>
      <c r="GO23" s="38">
        <v>7</v>
      </c>
      <c r="GP23" s="76"/>
      <c r="GQ23" s="76"/>
      <c r="GR23" s="76">
        <v>49040</v>
      </c>
      <c r="GS23" s="76">
        <v>3706</v>
      </c>
      <c r="GT23" s="76"/>
      <c r="GU23" s="76"/>
      <c r="GV23" s="33"/>
      <c r="GW23" s="76"/>
      <c r="GX23" s="76">
        <v>26000</v>
      </c>
      <c r="GY23" s="76">
        <v>7800</v>
      </c>
      <c r="GZ23" s="79"/>
      <c r="HA23" s="82"/>
      <c r="HB23" s="82"/>
      <c r="HC23" s="82"/>
      <c r="HD23" s="15"/>
      <c r="HE23" s="15"/>
      <c r="HF23" s="9" t="s">
        <v>41</v>
      </c>
      <c r="HG23" s="9" t="s">
        <v>41</v>
      </c>
      <c r="HH23" s="9" t="s">
        <v>41</v>
      </c>
      <c r="HI23" s="9" t="s">
        <v>41</v>
      </c>
      <c r="HJ23" s="9" t="s">
        <v>41</v>
      </c>
      <c r="HK23" s="9" t="s">
        <v>41</v>
      </c>
      <c r="HL23" s="9">
        <v>1445759</v>
      </c>
      <c r="HM23" s="9">
        <v>189027</v>
      </c>
      <c r="HN23" s="9">
        <v>3023655</v>
      </c>
      <c r="HO23" s="9">
        <v>392514</v>
      </c>
      <c r="HP23" s="9">
        <v>1444662</v>
      </c>
      <c r="HQ23" s="9">
        <v>188921</v>
      </c>
    </row>
    <row r="24" spans="1:248" x14ac:dyDescent="0.3">
      <c r="A24" s="388"/>
      <c r="B24" s="388"/>
      <c r="C24" s="388"/>
      <c r="D24" s="365" t="s">
        <v>57</v>
      </c>
      <c r="E24" s="366"/>
      <c r="F24" s="287"/>
      <c r="G24" s="287"/>
      <c r="H24" s="287"/>
      <c r="I24" s="287"/>
      <c r="J24" s="287"/>
      <c r="K24" s="287"/>
      <c r="L24" s="287">
        <v>6</v>
      </c>
      <c r="M24" s="287">
        <v>7</v>
      </c>
      <c r="N24" s="287"/>
      <c r="O24" s="287"/>
      <c r="P24" s="287">
        <v>2</v>
      </c>
      <c r="Q24" s="287">
        <v>15</v>
      </c>
      <c r="R24" s="287"/>
      <c r="S24" s="287"/>
      <c r="T24" s="287"/>
      <c r="U24" s="287"/>
      <c r="V24" s="287">
        <v>2</v>
      </c>
      <c r="W24" s="287">
        <v>11</v>
      </c>
      <c r="X24" s="287">
        <v>5</v>
      </c>
      <c r="Y24" s="287">
        <v>9</v>
      </c>
      <c r="Z24" s="287">
        <v>3</v>
      </c>
      <c r="AA24" s="287">
        <v>18</v>
      </c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>
        <v>4</v>
      </c>
      <c r="AO24" s="287">
        <v>27</v>
      </c>
      <c r="AP24" s="283">
        <v>25</v>
      </c>
      <c r="AQ24" s="283">
        <v>321</v>
      </c>
      <c r="AR24" s="267"/>
      <c r="AS24" s="267"/>
      <c r="AT24" s="264"/>
      <c r="AU24" s="264"/>
      <c r="AV24" s="247"/>
      <c r="AW24" s="247"/>
      <c r="AX24" s="191"/>
      <c r="AY24" s="191"/>
      <c r="AZ24" s="191"/>
      <c r="BA24" s="191"/>
      <c r="BB24" s="198"/>
      <c r="BC24" s="199"/>
      <c r="BD24" s="200"/>
      <c r="BE24" s="200"/>
      <c r="BF24" s="201"/>
      <c r="BG24" s="201"/>
      <c r="BH24" s="202"/>
      <c r="BI24" s="202"/>
      <c r="BJ24" s="203"/>
      <c r="BK24" s="203"/>
      <c r="BL24" s="204"/>
      <c r="BM24" s="204"/>
      <c r="BN24" s="205"/>
      <c r="BO24" s="205"/>
      <c r="BP24" s="206"/>
      <c r="BQ24" s="205"/>
      <c r="BR24" s="205"/>
      <c r="BS24" s="205"/>
      <c r="BT24" s="205"/>
      <c r="BU24" s="205"/>
      <c r="BV24" s="207"/>
      <c r="BW24" s="205"/>
      <c r="BX24" s="207"/>
      <c r="BY24" s="205"/>
      <c r="BZ24" s="225"/>
      <c r="CA24" s="225"/>
      <c r="CB24" s="225"/>
      <c r="CC24" s="225"/>
      <c r="CD24" s="208"/>
      <c r="CE24" s="226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>
        <v>43</v>
      </c>
      <c r="CQ24" s="71">
        <v>56</v>
      </c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47"/>
      <c r="DI24" s="71"/>
      <c r="DJ24" s="71"/>
      <c r="DK24" s="71"/>
      <c r="DL24" s="71">
        <v>2</v>
      </c>
      <c r="DM24" s="71">
        <v>9</v>
      </c>
      <c r="DN24" s="71"/>
      <c r="DO24" s="71"/>
      <c r="DP24" s="71"/>
      <c r="DQ24" s="71"/>
      <c r="DR24" s="71"/>
      <c r="DS24" s="71"/>
      <c r="DT24" s="47"/>
      <c r="DU24" s="71"/>
      <c r="DV24" s="47"/>
      <c r="DW24" s="71"/>
      <c r="DX24" s="71"/>
      <c r="DY24" s="71"/>
      <c r="DZ24" s="47"/>
      <c r="EA24" s="71"/>
      <c r="EB24" s="47">
        <v>1</v>
      </c>
      <c r="EC24" s="71">
        <v>53</v>
      </c>
      <c r="ED24" s="71"/>
      <c r="EE24" s="71"/>
      <c r="EF24" s="71"/>
      <c r="EG24" s="71"/>
      <c r="EH24" s="47"/>
      <c r="EI24" s="71"/>
      <c r="EJ24" s="47"/>
      <c r="EK24" s="71"/>
      <c r="EL24" s="71"/>
      <c r="EM24" s="71"/>
      <c r="EN24" s="47"/>
      <c r="EO24" s="71"/>
      <c r="EP24" s="47"/>
      <c r="EQ24" s="71"/>
      <c r="ER24" s="47"/>
      <c r="ES24" s="71"/>
      <c r="ET24" s="47"/>
      <c r="EU24" s="71"/>
      <c r="EV24" s="71"/>
      <c r="EW24" s="71"/>
      <c r="EX24" s="71"/>
      <c r="EY24" s="71"/>
      <c r="EZ24" s="38">
        <v>2</v>
      </c>
      <c r="FA24" s="38">
        <v>8</v>
      </c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47"/>
      <c r="FM24" s="71"/>
      <c r="FN24" s="71"/>
      <c r="FO24" s="71"/>
      <c r="FP24" s="47"/>
      <c r="FQ24" s="71"/>
      <c r="FR24" s="47"/>
      <c r="FS24" s="71"/>
      <c r="FT24" s="71"/>
      <c r="FU24" s="71"/>
      <c r="FV24" s="71">
        <v>112</v>
      </c>
      <c r="FW24" s="71">
        <v>193</v>
      </c>
      <c r="FX24" s="89">
        <v>178</v>
      </c>
      <c r="FY24" s="89">
        <v>125</v>
      </c>
      <c r="FZ24" s="81"/>
      <c r="GA24" s="89"/>
      <c r="GB24" s="89"/>
      <c r="GC24" s="89"/>
      <c r="GD24" s="81"/>
      <c r="GE24" s="89"/>
      <c r="GF24" s="81"/>
      <c r="GG24" s="89"/>
      <c r="GH24" s="81"/>
      <c r="GI24" s="89"/>
      <c r="GJ24" s="89"/>
      <c r="GK24" s="89"/>
      <c r="GL24" s="89" t="s">
        <v>41</v>
      </c>
      <c r="GM24" s="89" t="s">
        <v>41</v>
      </c>
      <c r="GN24" s="81"/>
      <c r="GO24" s="89"/>
      <c r="GP24" s="89">
        <v>2</v>
      </c>
      <c r="GQ24" s="89">
        <v>18</v>
      </c>
      <c r="GR24" s="89"/>
      <c r="GS24" s="89"/>
      <c r="GT24" s="89"/>
      <c r="GU24" s="89"/>
      <c r="GV24" s="81"/>
      <c r="GW24" s="89"/>
      <c r="GX24" s="89"/>
      <c r="GY24" s="89"/>
      <c r="GZ24" s="79"/>
      <c r="HA24" s="82"/>
      <c r="HB24" s="82"/>
      <c r="HC24" s="82"/>
      <c r="HD24" s="15">
        <v>2</v>
      </c>
      <c r="HE24" s="15">
        <v>11</v>
      </c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</row>
    <row r="25" spans="1:248" ht="14.25" customHeight="1" x14ac:dyDescent="0.3">
      <c r="A25" s="388"/>
      <c r="B25" s="388"/>
      <c r="C25" s="388"/>
      <c r="D25" s="95" t="s">
        <v>58</v>
      </c>
      <c r="E25" s="159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2"/>
      <c r="AQ25" s="282"/>
      <c r="AR25" s="266"/>
      <c r="AS25" s="266"/>
      <c r="AT25" s="263"/>
      <c r="AU25" s="263"/>
      <c r="AV25" s="248"/>
      <c r="AW25" s="248"/>
      <c r="AX25" s="189"/>
      <c r="AY25" s="189"/>
      <c r="AZ25" s="189"/>
      <c r="BA25" s="189"/>
      <c r="BB25" s="188"/>
      <c r="BC25" s="187"/>
      <c r="BD25" s="185"/>
      <c r="BE25" s="185"/>
      <c r="BF25" s="183"/>
      <c r="BG25" s="183"/>
      <c r="BH25" s="181"/>
      <c r="BI25" s="181"/>
      <c r="BJ25" s="167">
        <v>24000</v>
      </c>
      <c r="BK25" s="167">
        <v>3053</v>
      </c>
      <c r="BL25" s="229"/>
      <c r="BM25" s="229"/>
      <c r="BN25" s="230"/>
      <c r="BO25" s="230"/>
      <c r="BP25" s="231"/>
      <c r="BQ25" s="230"/>
      <c r="BR25" s="230"/>
      <c r="BS25" s="230"/>
      <c r="BT25" s="230">
        <v>2</v>
      </c>
      <c r="BU25" s="230">
        <v>9</v>
      </c>
      <c r="BV25" s="232"/>
      <c r="BW25" s="233"/>
      <c r="BX25" s="232"/>
      <c r="BY25" s="233"/>
      <c r="BZ25" s="233"/>
      <c r="CA25" s="233"/>
      <c r="CB25" s="233"/>
      <c r="CC25" s="233"/>
      <c r="CD25" s="234"/>
      <c r="CE25" s="235"/>
      <c r="CF25" s="71"/>
      <c r="CG25" s="71"/>
      <c r="CH25" s="71">
        <v>1</v>
      </c>
      <c r="CI25" s="71">
        <v>12</v>
      </c>
      <c r="CJ25" s="71">
        <v>117160</v>
      </c>
      <c r="CK25" s="71">
        <v>14506</v>
      </c>
      <c r="CL25" s="71">
        <v>35</v>
      </c>
      <c r="CM25" s="71">
        <v>298</v>
      </c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47"/>
      <c r="DI25" s="71"/>
      <c r="DJ25" s="71"/>
      <c r="DK25" s="71"/>
      <c r="DL25" s="71"/>
      <c r="DM25" s="71"/>
      <c r="DN25" s="71"/>
      <c r="DO25" s="71"/>
      <c r="DP25" s="71">
        <v>28</v>
      </c>
      <c r="DQ25" s="71">
        <v>450</v>
      </c>
      <c r="DR25" s="72"/>
      <c r="DS25" s="72"/>
      <c r="DT25" s="64"/>
      <c r="DU25" s="72"/>
      <c r="DV25" s="64"/>
      <c r="DW25" s="72"/>
      <c r="DX25" s="72"/>
      <c r="DY25" s="72"/>
      <c r="DZ25" s="64"/>
      <c r="EA25" s="72"/>
      <c r="EB25" s="64"/>
      <c r="EC25" s="72"/>
      <c r="ED25" s="72">
        <v>8</v>
      </c>
      <c r="EE25" s="72">
        <v>22</v>
      </c>
      <c r="EF25" s="90"/>
      <c r="EG25" s="90"/>
      <c r="EH25" s="117"/>
      <c r="EI25" s="90"/>
      <c r="EJ25" s="117"/>
      <c r="EK25" s="90"/>
      <c r="EL25" s="90"/>
      <c r="EM25" s="90"/>
      <c r="EN25" s="81"/>
      <c r="EO25" s="89"/>
      <c r="EP25" s="81"/>
      <c r="EQ25" s="89"/>
      <c r="ER25" s="81"/>
      <c r="ES25" s="89"/>
      <c r="ET25" s="81"/>
      <c r="EU25" s="89"/>
      <c r="EV25" s="89"/>
      <c r="EW25" s="89"/>
      <c r="EX25" s="89"/>
      <c r="EY25" s="89"/>
      <c r="EZ25" s="81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1"/>
      <c r="FM25" s="89"/>
      <c r="FN25" s="89"/>
      <c r="FO25" s="89"/>
      <c r="FP25" s="81"/>
      <c r="FQ25" s="89"/>
      <c r="FR25" s="81"/>
      <c r="FS25" s="89"/>
      <c r="FT25" s="89"/>
      <c r="FU25" s="89"/>
      <c r="FV25" s="89"/>
      <c r="FW25" s="89"/>
      <c r="FX25" s="89"/>
      <c r="FY25" s="89"/>
      <c r="FZ25" s="81"/>
      <c r="GA25" s="89"/>
      <c r="GB25" s="89"/>
      <c r="GC25" s="89"/>
      <c r="GD25" s="81"/>
      <c r="GE25" s="89"/>
      <c r="GF25" s="81"/>
      <c r="GG25" s="89"/>
      <c r="GH25" s="81"/>
      <c r="GI25" s="89"/>
      <c r="GJ25" s="89"/>
      <c r="GK25" s="89"/>
      <c r="GL25" s="89"/>
      <c r="GM25" s="89"/>
      <c r="GN25" s="81"/>
      <c r="GO25" s="89"/>
      <c r="GP25" s="89"/>
      <c r="GQ25" s="89"/>
      <c r="GR25" s="89"/>
      <c r="GS25" s="89"/>
      <c r="GT25" s="89">
        <v>2</v>
      </c>
      <c r="GU25" s="89">
        <v>10</v>
      </c>
      <c r="GV25" s="81"/>
      <c r="GW25" s="89"/>
      <c r="GX25" s="89"/>
      <c r="GY25" s="89"/>
      <c r="GZ25" s="79"/>
      <c r="HA25" s="82"/>
      <c r="HB25" s="82"/>
      <c r="HC25" s="82"/>
      <c r="HD25" s="15"/>
      <c r="HE25" s="15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</row>
    <row r="26" spans="1:248" ht="22.5" customHeight="1" x14ac:dyDescent="0.3">
      <c r="A26" s="388"/>
      <c r="B26" s="388"/>
      <c r="C26" s="388"/>
      <c r="D26" s="95" t="s">
        <v>59</v>
      </c>
      <c r="E26" s="159"/>
      <c r="F26" s="286"/>
      <c r="G26" s="286"/>
      <c r="H26" s="286"/>
      <c r="I26" s="286"/>
      <c r="J26" s="286"/>
      <c r="K26" s="286"/>
      <c r="L26" s="286">
        <v>3</v>
      </c>
      <c r="M26" s="286">
        <v>15</v>
      </c>
      <c r="N26" s="286">
        <v>4</v>
      </c>
      <c r="O26" s="286">
        <v>20</v>
      </c>
      <c r="P26" s="286"/>
      <c r="Q26" s="286"/>
      <c r="R26" s="286"/>
      <c r="S26" s="286"/>
      <c r="T26" s="286"/>
      <c r="U26" s="286"/>
      <c r="V26" s="286">
        <v>2</v>
      </c>
      <c r="W26" s="286">
        <v>14</v>
      </c>
      <c r="X26" s="286">
        <v>22</v>
      </c>
      <c r="Y26" s="286">
        <v>48</v>
      </c>
      <c r="Z26" s="286"/>
      <c r="AA26" s="286"/>
      <c r="AB26" s="286">
        <v>3</v>
      </c>
      <c r="AC26" s="286">
        <v>14</v>
      </c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>
        <v>2</v>
      </c>
      <c r="AO26" s="286">
        <v>7</v>
      </c>
      <c r="AP26" s="282"/>
      <c r="AQ26" s="282"/>
      <c r="AR26" s="266"/>
      <c r="AS26" s="266"/>
      <c r="AT26" s="263"/>
      <c r="AU26" s="263"/>
      <c r="AV26" s="248"/>
      <c r="AW26" s="248"/>
      <c r="AX26" s="189"/>
      <c r="AY26" s="189"/>
      <c r="AZ26" s="189">
        <v>53637</v>
      </c>
      <c r="BA26" s="189">
        <v>6033</v>
      </c>
      <c r="BB26" s="188"/>
      <c r="BC26" s="187"/>
      <c r="BD26" s="185"/>
      <c r="BE26" s="185"/>
      <c r="BF26" s="183"/>
      <c r="BG26" s="183"/>
      <c r="BH26" s="181"/>
      <c r="BI26" s="181"/>
      <c r="BJ26" s="167"/>
      <c r="BK26" s="167"/>
      <c r="BL26" s="165"/>
      <c r="BM26" s="165"/>
      <c r="BN26" s="71">
        <v>2</v>
      </c>
      <c r="BO26" s="71">
        <v>11</v>
      </c>
      <c r="BP26" s="231"/>
      <c r="BQ26" s="230"/>
      <c r="BR26" s="230"/>
      <c r="BS26" s="230"/>
      <c r="BT26" s="230">
        <v>22</v>
      </c>
      <c r="BU26" s="230">
        <v>2</v>
      </c>
      <c r="BV26" s="232"/>
      <c r="BW26" s="233"/>
      <c r="BX26" s="232"/>
      <c r="BY26" s="233"/>
      <c r="BZ26" s="233"/>
      <c r="CA26" s="233"/>
      <c r="CB26" s="233"/>
      <c r="CC26" s="233"/>
      <c r="CD26" s="234"/>
      <c r="CE26" s="235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>
        <v>11</v>
      </c>
      <c r="CY26" s="236">
        <v>106</v>
      </c>
      <c r="CZ26" s="236"/>
      <c r="DA26" s="236"/>
      <c r="DB26" s="236">
        <v>6</v>
      </c>
      <c r="DC26" s="236">
        <v>38</v>
      </c>
      <c r="DD26" s="236"/>
      <c r="DE26" s="236"/>
      <c r="DF26" s="236">
        <v>23</v>
      </c>
      <c r="DG26" s="236">
        <v>143</v>
      </c>
      <c r="DH26" s="237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16">
        <v>6</v>
      </c>
      <c r="DU26" s="217">
        <v>22</v>
      </c>
      <c r="DV26" s="47">
        <v>14</v>
      </c>
      <c r="DW26" s="71">
        <v>61</v>
      </c>
      <c r="DX26" s="71"/>
      <c r="DY26" s="71"/>
      <c r="DZ26" s="47"/>
      <c r="EA26" s="71"/>
      <c r="EB26" s="47"/>
      <c r="EC26" s="71"/>
      <c r="ED26" s="71"/>
      <c r="EE26" s="71"/>
      <c r="EF26" s="90"/>
      <c r="EG26" s="90"/>
      <c r="EH26" s="117"/>
      <c r="EI26" s="90"/>
      <c r="EJ26" s="117"/>
      <c r="EK26" s="90"/>
      <c r="EL26" s="90"/>
      <c r="EM26" s="90"/>
      <c r="EN26" s="81"/>
      <c r="EO26" s="89"/>
      <c r="EP26" s="81"/>
      <c r="EQ26" s="89"/>
      <c r="ER26" s="81"/>
      <c r="ES26" s="89"/>
      <c r="ET26" s="81"/>
      <c r="EU26" s="89"/>
      <c r="EV26" s="89"/>
      <c r="EW26" s="89"/>
      <c r="EX26" s="89"/>
      <c r="EY26" s="89"/>
      <c r="EZ26" s="81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1"/>
      <c r="FM26" s="89"/>
      <c r="FN26" s="89"/>
      <c r="FO26" s="89"/>
      <c r="FP26" s="81"/>
      <c r="FQ26" s="89"/>
      <c r="FR26" s="81"/>
      <c r="FS26" s="89"/>
      <c r="FT26" s="89"/>
      <c r="FU26" s="89"/>
      <c r="FV26" s="89"/>
      <c r="FW26" s="89"/>
      <c r="FX26" s="89"/>
      <c r="FY26" s="89"/>
      <c r="FZ26" s="81"/>
      <c r="GA26" s="89"/>
      <c r="GB26" s="89"/>
      <c r="GC26" s="89"/>
      <c r="GD26" s="81"/>
      <c r="GE26" s="89"/>
      <c r="GF26" s="81">
        <v>36383</v>
      </c>
      <c r="GG26" s="89">
        <v>3001</v>
      </c>
      <c r="GH26" s="81"/>
      <c r="GI26" s="89"/>
      <c r="GJ26" s="89"/>
      <c r="GK26" s="89"/>
      <c r="GL26" s="89"/>
      <c r="GM26" s="89"/>
      <c r="GN26" s="81"/>
      <c r="GO26" s="89"/>
      <c r="GP26" s="89"/>
      <c r="GQ26" s="89"/>
      <c r="GR26" s="89"/>
      <c r="GS26" s="89"/>
      <c r="GT26" s="89"/>
      <c r="GU26" s="89"/>
      <c r="GV26" s="81"/>
      <c r="GW26" s="89"/>
      <c r="GX26" s="89"/>
      <c r="GY26" s="89"/>
      <c r="GZ26" s="79"/>
      <c r="HA26" s="82"/>
      <c r="HB26" s="82"/>
      <c r="HC26" s="82"/>
      <c r="HD26" s="15"/>
      <c r="HE26" s="15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</row>
    <row r="27" spans="1:248" ht="21" customHeight="1" x14ac:dyDescent="0.3">
      <c r="A27" s="388"/>
      <c r="B27" s="388"/>
      <c r="C27" s="388"/>
      <c r="D27" s="95" t="s">
        <v>60</v>
      </c>
      <c r="E27" s="160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>
        <v>48000</v>
      </c>
      <c r="Y27" s="287">
        <v>6389</v>
      </c>
      <c r="Z27" s="287">
        <v>4</v>
      </c>
      <c r="AA27" s="287">
        <v>16</v>
      </c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3"/>
      <c r="AQ27" s="283"/>
      <c r="AR27" s="267"/>
      <c r="AS27" s="267"/>
      <c r="AT27" s="264"/>
      <c r="AU27" s="264"/>
      <c r="AV27" s="247"/>
      <c r="AW27" s="247"/>
      <c r="AX27" s="191"/>
      <c r="AY27" s="191"/>
      <c r="AZ27" s="191"/>
      <c r="BA27" s="191"/>
      <c r="BB27" s="198"/>
      <c r="BC27" s="199"/>
      <c r="BD27" s="200"/>
      <c r="BE27" s="200"/>
      <c r="BF27" s="201"/>
      <c r="BG27" s="201"/>
      <c r="BH27" s="202"/>
      <c r="BI27" s="202"/>
      <c r="BJ27" s="203"/>
      <c r="BK27" s="203"/>
      <c r="BL27" s="204"/>
      <c r="BM27" s="204"/>
      <c r="BN27" s="205"/>
      <c r="BO27" s="205"/>
      <c r="BP27" s="206"/>
      <c r="BQ27" s="205"/>
      <c r="BR27" s="205"/>
      <c r="BS27" s="205"/>
      <c r="BT27" s="205"/>
      <c r="BU27" s="205"/>
      <c r="BV27" s="207"/>
      <c r="BW27" s="205"/>
      <c r="BX27" s="207"/>
      <c r="BY27" s="205"/>
      <c r="BZ27" s="225"/>
      <c r="CA27" s="225"/>
      <c r="CB27" s="225"/>
      <c r="CC27" s="225"/>
      <c r="CD27" s="208"/>
      <c r="CE27" s="226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47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47"/>
      <c r="DU27" s="71"/>
      <c r="DV27" s="38"/>
      <c r="DW27" s="38"/>
      <c r="DX27" s="73"/>
      <c r="DY27" s="73"/>
      <c r="DZ27" s="65"/>
      <c r="EA27" s="73"/>
      <c r="EB27" s="65"/>
      <c r="EC27" s="73"/>
      <c r="ED27" s="73"/>
      <c r="EE27" s="73"/>
      <c r="EF27" s="114"/>
      <c r="EG27" s="114"/>
      <c r="EH27" s="33"/>
      <c r="EI27" s="114"/>
      <c r="EJ27" s="33"/>
      <c r="EK27" s="114"/>
      <c r="EL27" s="114"/>
      <c r="EM27" s="114"/>
      <c r="EN27" s="33"/>
      <c r="EO27" s="114"/>
      <c r="EP27" s="33"/>
      <c r="EQ27" s="114"/>
      <c r="ER27" s="33"/>
      <c r="ES27" s="114"/>
      <c r="ET27" s="33"/>
      <c r="EU27" s="114"/>
      <c r="EV27" s="114"/>
      <c r="EW27" s="114"/>
      <c r="EX27" s="114"/>
      <c r="EY27" s="114"/>
      <c r="EZ27" s="33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33"/>
      <c r="FM27" s="114"/>
      <c r="FN27" s="114"/>
      <c r="FO27" s="114"/>
      <c r="FP27" s="33"/>
      <c r="FQ27" s="114"/>
      <c r="FR27" s="33"/>
      <c r="FS27" s="114"/>
      <c r="FT27" s="114"/>
      <c r="FU27" s="114"/>
      <c r="FV27" s="114"/>
      <c r="FW27" s="114"/>
      <c r="FX27" s="114"/>
      <c r="FY27" s="114"/>
      <c r="FZ27" s="33"/>
      <c r="GA27" s="114"/>
      <c r="GB27" s="114"/>
      <c r="GC27" s="114"/>
      <c r="GD27" s="33"/>
      <c r="GE27" s="114"/>
      <c r="GF27" s="33"/>
      <c r="GG27" s="114"/>
      <c r="GH27" s="33"/>
      <c r="GI27" s="114"/>
      <c r="GJ27" s="114"/>
      <c r="GK27" s="114"/>
      <c r="GL27" s="114"/>
      <c r="GM27" s="114"/>
      <c r="GN27" s="33"/>
      <c r="GO27" s="114"/>
      <c r="GP27" s="114"/>
      <c r="GQ27" s="114"/>
      <c r="GR27" s="114"/>
      <c r="GS27" s="114"/>
      <c r="GT27" s="114"/>
      <c r="GU27" s="114"/>
      <c r="GV27" s="33"/>
      <c r="GW27" s="114"/>
      <c r="GX27" s="114"/>
      <c r="GY27" s="114"/>
      <c r="GZ27" s="28">
        <v>121400</v>
      </c>
      <c r="HA27" s="27">
        <v>25495</v>
      </c>
      <c r="HB27" s="82"/>
      <c r="HC27" s="82"/>
      <c r="HD27" s="15"/>
      <c r="HE27" s="15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</row>
    <row r="28" spans="1:248" x14ac:dyDescent="0.3">
      <c r="A28" s="388"/>
      <c r="B28" s="388"/>
      <c r="C28" s="388"/>
      <c r="D28" s="375" t="s">
        <v>61</v>
      </c>
      <c r="E28" s="376"/>
      <c r="F28" s="286">
        <v>2787370</v>
      </c>
      <c r="G28" s="286">
        <v>392793</v>
      </c>
      <c r="H28" s="286">
        <v>1591560</v>
      </c>
      <c r="I28" s="286">
        <v>207661</v>
      </c>
      <c r="J28" s="286">
        <v>2030480</v>
      </c>
      <c r="K28" s="286">
        <v>250581</v>
      </c>
      <c r="L28" s="286">
        <v>869767</v>
      </c>
      <c r="M28" s="286">
        <v>90442</v>
      </c>
      <c r="N28" s="286">
        <v>198976</v>
      </c>
      <c r="O28" s="286">
        <v>20672</v>
      </c>
      <c r="P28" s="286">
        <v>92</v>
      </c>
      <c r="Q28" s="286">
        <v>2008</v>
      </c>
      <c r="R28" s="286">
        <v>66</v>
      </c>
      <c r="S28" s="286">
        <v>725</v>
      </c>
      <c r="T28" s="286">
        <v>147</v>
      </c>
      <c r="U28" s="286">
        <v>1433</v>
      </c>
      <c r="V28" s="286">
        <v>707</v>
      </c>
      <c r="W28" s="286">
        <v>79379</v>
      </c>
      <c r="X28" s="286">
        <v>792</v>
      </c>
      <c r="Y28" s="286">
        <v>50721</v>
      </c>
      <c r="Z28" s="286">
        <v>288137</v>
      </c>
      <c r="AA28" s="286">
        <v>124700</v>
      </c>
      <c r="AB28" s="286">
        <v>1605225</v>
      </c>
      <c r="AC28" s="286">
        <v>117846</v>
      </c>
      <c r="AD28" s="286">
        <v>17078</v>
      </c>
      <c r="AE28" s="286">
        <v>794</v>
      </c>
      <c r="AF28" s="286">
        <v>170</v>
      </c>
      <c r="AG28" s="286">
        <v>2648</v>
      </c>
      <c r="AH28" s="286">
        <v>172</v>
      </c>
      <c r="AI28" s="286">
        <v>1438</v>
      </c>
      <c r="AJ28" s="286">
        <v>534</v>
      </c>
      <c r="AK28" s="286">
        <v>2399</v>
      </c>
      <c r="AL28" s="286">
        <v>19</v>
      </c>
      <c r="AM28" s="286">
        <v>74</v>
      </c>
      <c r="AN28" s="286">
        <v>262</v>
      </c>
      <c r="AO28" s="286">
        <v>2676</v>
      </c>
      <c r="AP28" s="282">
        <v>192</v>
      </c>
      <c r="AQ28" s="282">
        <v>2578</v>
      </c>
      <c r="AR28" s="266">
        <v>256</v>
      </c>
      <c r="AS28" s="266">
        <v>13651</v>
      </c>
      <c r="AT28" s="263">
        <v>1155</v>
      </c>
      <c r="AU28" s="263">
        <v>3704</v>
      </c>
      <c r="AV28" s="248">
        <v>1050</v>
      </c>
      <c r="AW28" s="248">
        <v>1757</v>
      </c>
      <c r="AX28" s="189">
        <v>49</v>
      </c>
      <c r="AY28" s="189">
        <v>1701</v>
      </c>
      <c r="AZ28" s="189">
        <v>78</v>
      </c>
      <c r="BA28" s="189">
        <v>2540</v>
      </c>
      <c r="BB28" s="188">
        <v>89</v>
      </c>
      <c r="BC28" s="187">
        <v>12789</v>
      </c>
      <c r="BD28" s="185">
        <v>24</v>
      </c>
      <c r="BE28" s="185">
        <v>825</v>
      </c>
      <c r="BF28" s="183">
        <v>91387</v>
      </c>
      <c r="BG28" s="183">
        <v>1532</v>
      </c>
      <c r="BH28" s="181"/>
      <c r="BI28" s="181"/>
      <c r="BJ28" s="167"/>
      <c r="BK28" s="167"/>
      <c r="BL28" s="165">
        <v>147</v>
      </c>
      <c r="BM28" s="165">
        <v>5170</v>
      </c>
      <c r="BN28" s="71">
        <v>24935</v>
      </c>
      <c r="BO28" s="71">
        <v>926</v>
      </c>
      <c r="BP28" s="163">
        <v>49452</v>
      </c>
      <c r="BQ28" s="71">
        <v>418</v>
      </c>
      <c r="BR28" s="71">
        <v>23243</v>
      </c>
      <c r="BS28" s="71">
        <v>910</v>
      </c>
      <c r="BT28" s="71">
        <v>24716</v>
      </c>
      <c r="BU28" s="71">
        <v>960</v>
      </c>
      <c r="BV28" s="137">
        <v>68341</v>
      </c>
      <c r="BW28" s="71">
        <v>614</v>
      </c>
      <c r="BX28" s="137">
        <v>89040</v>
      </c>
      <c r="BY28" s="71">
        <v>1115</v>
      </c>
      <c r="BZ28" s="71">
        <v>22720</v>
      </c>
      <c r="CA28" s="71">
        <v>909</v>
      </c>
      <c r="CB28" s="71">
        <v>9320</v>
      </c>
      <c r="CC28" s="71">
        <v>3024</v>
      </c>
      <c r="CD28" s="109">
        <v>40064</v>
      </c>
      <c r="CE28" s="71">
        <v>870</v>
      </c>
      <c r="CF28" s="73">
        <v>2310</v>
      </c>
      <c r="CG28" s="73">
        <v>1231</v>
      </c>
      <c r="CH28" s="73">
        <v>44547</v>
      </c>
      <c r="CI28" s="73">
        <v>1616</v>
      </c>
      <c r="CJ28" s="73">
        <v>47880</v>
      </c>
      <c r="CK28" s="73">
        <v>1305</v>
      </c>
      <c r="CL28" s="73">
        <v>6235</v>
      </c>
      <c r="CM28" s="73">
        <v>1106</v>
      </c>
      <c r="CN28" s="73">
        <v>94958</v>
      </c>
      <c r="CO28" s="73">
        <v>4560</v>
      </c>
      <c r="CP28" s="73">
        <v>74580</v>
      </c>
      <c r="CQ28" s="73">
        <v>3059</v>
      </c>
      <c r="CR28" s="73">
        <v>48674</v>
      </c>
      <c r="CS28" s="73">
        <v>1358</v>
      </c>
      <c r="CT28" s="73">
        <v>72760</v>
      </c>
      <c r="CU28" s="73">
        <v>2463</v>
      </c>
      <c r="CV28" s="73">
        <v>2369</v>
      </c>
      <c r="CW28" s="73">
        <v>11440</v>
      </c>
      <c r="CX28" s="73">
        <v>96681</v>
      </c>
      <c r="CY28" s="73">
        <v>4358</v>
      </c>
      <c r="CZ28" s="73">
        <v>48305</v>
      </c>
      <c r="DA28" s="73">
        <v>1124</v>
      </c>
      <c r="DB28" s="73">
        <v>7</v>
      </c>
      <c r="DC28" s="73">
        <v>26</v>
      </c>
      <c r="DD28" s="73">
        <v>48820</v>
      </c>
      <c r="DE28" s="73">
        <v>1649</v>
      </c>
      <c r="DF28" s="73">
        <v>10</v>
      </c>
      <c r="DG28" s="73">
        <v>73</v>
      </c>
      <c r="DH28" s="65">
        <v>24822</v>
      </c>
      <c r="DI28" s="73">
        <v>797</v>
      </c>
      <c r="DJ28" s="73">
        <v>49182</v>
      </c>
      <c r="DK28" s="73">
        <v>2214</v>
      </c>
      <c r="DL28" s="73">
        <v>52822</v>
      </c>
      <c r="DM28" s="73">
        <v>2551</v>
      </c>
      <c r="DN28" s="73">
        <v>30</v>
      </c>
      <c r="DO28" s="73">
        <v>131</v>
      </c>
      <c r="DP28" s="73">
        <v>26284</v>
      </c>
      <c r="DQ28" s="73">
        <v>686</v>
      </c>
      <c r="DR28" s="73">
        <v>10</v>
      </c>
      <c r="DS28" s="73">
        <v>42</v>
      </c>
      <c r="DT28" s="65">
        <v>25047</v>
      </c>
      <c r="DU28" s="73">
        <v>822</v>
      </c>
      <c r="DV28" s="65">
        <v>48180</v>
      </c>
      <c r="DW28" s="73">
        <v>2165</v>
      </c>
      <c r="DX28" s="72">
        <v>75315</v>
      </c>
      <c r="DY28" s="72">
        <v>3777</v>
      </c>
      <c r="DZ28" s="64">
        <v>146187</v>
      </c>
      <c r="EA28" s="72">
        <v>10876</v>
      </c>
      <c r="EB28" s="64">
        <v>22970</v>
      </c>
      <c r="EC28" s="72">
        <v>1683</v>
      </c>
      <c r="ED28" s="72">
        <v>48200</v>
      </c>
      <c r="EE28" s="72">
        <v>2168</v>
      </c>
      <c r="EF28" s="71">
        <v>75700</v>
      </c>
      <c r="EG28" s="71">
        <v>3742</v>
      </c>
      <c r="EH28" s="47">
        <v>91307</v>
      </c>
      <c r="EI28" s="71">
        <v>5864</v>
      </c>
      <c r="EJ28" s="47">
        <v>50452</v>
      </c>
      <c r="EK28" s="71">
        <v>2278</v>
      </c>
      <c r="EL28" s="71">
        <v>29015</v>
      </c>
      <c r="EM28" s="71">
        <v>1615</v>
      </c>
      <c r="EN28" s="38">
        <v>49982</v>
      </c>
      <c r="EO28" s="38">
        <v>3548</v>
      </c>
      <c r="EP28" s="38">
        <v>22</v>
      </c>
      <c r="EQ28" s="38">
        <v>40</v>
      </c>
      <c r="ER28" s="47">
        <v>24</v>
      </c>
      <c r="ES28" s="71">
        <v>7</v>
      </c>
      <c r="ET28" s="38">
        <v>10</v>
      </c>
      <c r="EU28" s="38">
        <v>32</v>
      </c>
      <c r="EV28" s="71">
        <v>74204</v>
      </c>
      <c r="EW28" s="71">
        <v>16386</v>
      </c>
      <c r="EX28" s="71">
        <v>98673</v>
      </c>
      <c r="EY28" s="71">
        <v>8499</v>
      </c>
      <c r="EZ28" s="47">
        <v>74818</v>
      </c>
      <c r="FA28" s="71">
        <v>7063</v>
      </c>
      <c r="FB28" s="71">
        <v>87664</v>
      </c>
      <c r="FC28" s="71">
        <v>8316</v>
      </c>
      <c r="FD28" s="71">
        <v>26127</v>
      </c>
      <c r="FE28" s="71">
        <v>3142</v>
      </c>
      <c r="FF28" s="71">
        <v>103</v>
      </c>
      <c r="FG28" s="71">
        <v>82</v>
      </c>
      <c r="FH28" s="71">
        <v>337</v>
      </c>
      <c r="FI28" s="71">
        <v>264</v>
      </c>
      <c r="FJ28" s="71">
        <v>443</v>
      </c>
      <c r="FK28" s="71">
        <v>377</v>
      </c>
      <c r="FL28" s="47">
        <v>170895</v>
      </c>
      <c r="FM28" s="71">
        <v>15277</v>
      </c>
      <c r="FN28" s="71">
        <v>56</v>
      </c>
      <c r="FO28" s="71">
        <v>19</v>
      </c>
      <c r="FP28" s="47">
        <v>23690</v>
      </c>
      <c r="FQ28" s="71">
        <v>2128</v>
      </c>
      <c r="FR28" s="47">
        <v>1760565</v>
      </c>
      <c r="FS28" s="71">
        <v>68775</v>
      </c>
      <c r="FT28" s="71">
        <v>144</v>
      </c>
      <c r="FU28" s="71">
        <v>161</v>
      </c>
      <c r="FV28" s="71">
        <v>211</v>
      </c>
      <c r="FW28" s="71">
        <v>193</v>
      </c>
      <c r="FX28" s="76">
        <v>249318</v>
      </c>
      <c r="FY28" s="76">
        <v>11140</v>
      </c>
      <c r="FZ28" s="33">
        <v>287192</v>
      </c>
      <c r="GA28" s="76">
        <v>15165</v>
      </c>
      <c r="GB28" s="76">
        <v>655744</v>
      </c>
      <c r="GC28" s="76">
        <v>30660</v>
      </c>
      <c r="GD28" s="33">
        <v>522354</v>
      </c>
      <c r="GE28" s="76">
        <v>22736</v>
      </c>
      <c r="GF28" s="33">
        <v>668447</v>
      </c>
      <c r="GG28" s="76">
        <v>27585</v>
      </c>
      <c r="GH28" s="33">
        <v>364812</v>
      </c>
      <c r="GI28" s="76">
        <v>16169</v>
      </c>
      <c r="GJ28" s="76">
        <v>458605</v>
      </c>
      <c r="GK28" s="76">
        <v>18118</v>
      </c>
      <c r="GL28" s="76">
        <v>498206</v>
      </c>
      <c r="GM28" s="76">
        <v>19657</v>
      </c>
      <c r="GN28" s="33">
        <v>565002</v>
      </c>
      <c r="GO28" s="76">
        <v>21332</v>
      </c>
      <c r="GP28" s="76">
        <v>534848</v>
      </c>
      <c r="GQ28" s="76">
        <v>21062</v>
      </c>
      <c r="GR28" s="76">
        <v>455139</v>
      </c>
      <c r="GS28" s="76">
        <v>19303</v>
      </c>
      <c r="GT28" s="76">
        <v>454921</v>
      </c>
      <c r="GU28" s="76">
        <v>21393</v>
      </c>
      <c r="GV28" s="33">
        <v>336747</v>
      </c>
      <c r="GW28" s="76">
        <v>29776</v>
      </c>
      <c r="GX28" s="76">
        <v>391186</v>
      </c>
      <c r="GY28" s="76">
        <v>16548</v>
      </c>
      <c r="GZ28" s="28">
        <v>301330</v>
      </c>
      <c r="HA28" s="27">
        <v>12619</v>
      </c>
      <c r="HB28" s="84">
        <v>627564</v>
      </c>
      <c r="HC28" s="84">
        <v>37179</v>
      </c>
      <c r="HD28" s="15">
        <v>397222</v>
      </c>
      <c r="HE28" s="15">
        <v>16429</v>
      </c>
      <c r="HF28" s="9">
        <v>682704</v>
      </c>
      <c r="HG28" s="9">
        <v>27441</v>
      </c>
      <c r="HH28" s="9">
        <v>681469</v>
      </c>
      <c r="HI28" s="9">
        <v>27078</v>
      </c>
      <c r="HJ28" s="9">
        <v>135020</v>
      </c>
      <c r="HK28" s="9">
        <v>6350</v>
      </c>
      <c r="HL28" s="9">
        <v>696452</v>
      </c>
      <c r="HM28" s="9">
        <v>32845</v>
      </c>
      <c r="HN28" s="9">
        <v>689409</v>
      </c>
      <c r="HO28" s="9">
        <v>41185</v>
      </c>
      <c r="HP28" s="9">
        <v>456973</v>
      </c>
      <c r="HQ28" s="9">
        <v>27992</v>
      </c>
    </row>
    <row r="29" spans="1:248" x14ac:dyDescent="0.3">
      <c r="A29" s="388"/>
      <c r="B29" s="388"/>
      <c r="C29" s="388"/>
      <c r="D29" s="375" t="s">
        <v>62</v>
      </c>
      <c r="E29" s="376"/>
      <c r="F29" s="286"/>
      <c r="G29" s="286"/>
      <c r="H29" s="286"/>
      <c r="I29" s="286"/>
      <c r="J29" s="286"/>
      <c r="K29" s="286"/>
      <c r="L29" s="286">
        <v>6</v>
      </c>
      <c r="M29" s="286">
        <v>15</v>
      </c>
      <c r="N29" s="286">
        <v>9</v>
      </c>
      <c r="O29" s="286">
        <v>39</v>
      </c>
      <c r="P29" s="286"/>
      <c r="Q29" s="286"/>
      <c r="R29" s="286">
        <v>32</v>
      </c>
      <c r="S29" s="286">
        <v>69</v>
      </c>
      <c r="T29" s="286">
        <v>2</v>
      </c>
      <c r="U29" s="286">
        <v>11</v>
      </c>
      <c r="V29" s="286"/>
      <c r="W29" s="286"/>
      <c r="X29" s="286"/>
      <c r="Y29" s="286"/>
      <c r="Z29" s="286"/>
      <c r="AA29" s="286"/>
      <c r="AB29" s="286">
        <v>5</v>
      </c>
      <c r="AC29" s="286">
        <v>6</v>
      </c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2"/>
      <c r="AQ29" s="282"/>
      <c r="AR29" s="266"/>
      <c r="AS29" s="266"/>
      <c r="AT29" s="263"/>
      <c r="AU29" s="263"/>
      <c r="AV29" s="248"/>
      <c r="AW29" s="248"/>
      <c r="AX29" s="189"/>
      <c r="AY29" s="189"/>
      <c r="AZ29" s="189"/>
      <c r="BA29" s="189"/>
      <c r="BB29" s="188"/>
      <c r="BC29" s="187"/>
      <c r="BD29" s="185"/>
      <c r="BE29" s="185"/>
      <c r="BF29" s="183"/>
      <c r="BG29" s="183"/>
      <c r="BH29" s="181"/>
      <c r="BI29" s="181"/>
      <c r="BJ29" s="167"/>
      <c r="BK29" s="167"/>
      <c r="BL29" s="165"/>
      <c r="BM29" s="165"/>
      <c r="BN29" s="71"/>
      <c r="BO29" s="71"/>
      <c r="BP29" s="163"/>
      <c r="BQ29" s="71"/>
      <c r="BR29" s="71">
        <v>14</v>
      </c>
      <c r="BS29" s="71">
        <v>23</v>
      </c>
      <c r="BT29" s="71"/>
      <c r="BU29" s="71"/>
      <c r="BV29" s="137"/>
      <c r="BW29" s="71"/>
      <c r="BX29" s="137"/>
      <c r="BY29" s="71"/>
      <c r="BZ29" s="71">
        <v>9</v>
      </c>
      <c r="CA29" s="71">
        <v>39</v>
      </c>
      <c r="CB29" s="71">
        <v>13</v>
      </c>
      <c r="CC29" s="71">
        <v>16</v>
      </c>
      <c r="CD29" s="109">
        <v>4</v>
      </c>
      <c r="CE29" s="71">
        <v>6</v>
      </c>
      <c r="CF29" s="71"/>
      <c r="CG29" s="71"/>
      <c r="CH29" s="71"/>
      <c r="CI29" s="71"/>
      <c r="CJ29" s="71"/>
      <c r="CK29" s="71"/>
      <c r="CL29" s="71">
        <v>7</v>
      </c>
      <c r="CM29" s="71">
        <v>9</v>
      </c>
      <c r="CN29" s="71">
        <v>32</v>
      </c>
      <c r="CO29" s="71">
        <v>89</v>
      </c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47"/>
      <c r="DI29" s="71"/>
      <c r="DJ29" s="71"/>
      <c r="DK29" s="71"/>
      <c r="DL29" s="71"/>
      <c r="DM29" s="71"/>
      <c r="DN29" s="71">
        <v>2</v>
      </c>
      <c r="DO29" s="71">
        <v>11</v>
      </c>
      <c r="DP29" s="71"/>
      <c r="DQ29" s="71"/>
      <c r="DR29" s="71"/>
      <c r="DS29" s="71"/>
      <c r="DT29" s="47"/>
      <c r="DU29" s="71"/>
      <c r="DV29" s="47"/>
      <c r="DW29" s="71"/>
      <c r="DX29" s="71"/>
      <c r="DY29" s="71"/>
      <c r="DZ29" s="38"/>
      <c r="EA29" s="38"/>
      <c r="EB29" s="47"/>
      <c r="EC29" s="71"/>
      <c r="ED29" s="71"/>
      <c r="EE29" s="71"/>
      <c r="EF29" s="71">
        <v>1</v>
      </c>
      <c r="EG29" s="71">
        <v>9</v>
      </c>
      <c r="EH29" s="47"/>
      <c r="EI29" s="71"/>
      <c r="EJ29" s="47"/>
      <c r="EK29" s="71"/>
      <c r="EL29" s="71"/>
      <c r="EM29" s="71"/>
      <c r="EN29" s="47"/>
      <c r="EO29" s="71"/>
      <c r="EP29" s="47"/>
      <c r="EQ29" s="71"/>
      <c r="ER29" s="47"/>
      <c r="ES29" s="71"/>
      <c r="ET29" s="47"/>
      <c r="EU29" s="71"/>
      <c r="EV29" s="71"/>
      <c r="EW29" s="71"/>
      <c r="EX29" s="71">
        <v>126190</v>
      </c>
      <c r="EY29" s="71">
        <v>74515</v>
      </c>
      <c r="EZ29" s="47">
        <v>2900919</v>
      </c>
      <c r="FA29" s="71">
        <v>73650</v>
      </c>
      <c r="FB29" s="71">
        <v>483790</v>
      </c>
      <c r="FC29" s="71">
        <v>33855</v>
      </c>
      <c r="FD29" s="71"/>
      <c r="FE29" s="71"/>
      <c r="FF29" s="71">
        <v>585340</v>
      </c>
      <c r="FG29" s="71">
        <v>49157</v>
      </c>
      <c r="FH29" s="71">
        <v>38</v>
      </c>
      <c r="FI29" s="71">
        <v>340</v>
      </c>
      <c r="FJ29" s="71">
        <v>5</v>
      </c>
      <c r="FK29" s="71">
        <v>70</v>
      </c>
      <c r="FL29" s="47">
        <v>3163748</v>
      </c>
      <c r="FM29" s="71">
        <v>235099</v>
      </c>
      <c r="FN29" s="71">
        <v>3852949</v>
      </c>
      <c r="FO29" s="71">
        <v>282836</v>
      </c>
      <c r="FP29" s="47">
        <v>4698197</v>
      </c>
      <c r="FQ29" s="71">
        <v>383644</v>
      </c>
      <c r="FR29" s="47">
        <v>1393349</v>
      </c>
      <c r="FS29" s="71">
        <v>112445</v>
      </c>
      <c r="FT29" s="76">
        <v>21</v>
      </c>
      <c r="FU29" s="76">
        <v>24</v>
      </c>
      <c r="FV29" s="76">
        <v>97020</v>
      </c>
      <c r="FW29" s="76">
        <v>8133</v>
      </c>
      <c r="FX29" s="76"/>
      <c r="FY29" s="76"/>
      <c r="FZ29" s="33">
        <v>428000</v>
      </c>
      <c r="GA29" s="76">
        <v>42404</v>
      </c>
      <c r="GB29" s="76">
        <v>455007</v>
      </c>
      <c r="GC29" s="76">
        <v>45208</v>
      </c>
      <c r="GD29" s="33">
        <v>3</v>
      </c>
      <c r="GE29" s="76">
        <v>25</v>
      </c>
      <c r="GF29" s="33"/>
      <c r="GG29" s="76"/>
      <c r="GH29" s="33">
        <v>30</v>
      </c>
      <c r="GI29" s="76">
        <v>118</v>
      </c>
      <c r="GJ29" s="76">
        <v>1038009</v>
      </c>
      <c r="GK29" s="76">
        <v>84839</v>
      </c>
      <c r="GL29" s="76">
        <v>886009</v>
      </c>
      <c r="GM29" s="76">
        <v>92127</v>
      </c>
      <c r="GN29" s="33">
        <v>2052269</v>
      </c>
      <c r="GO29" s="76">
        <v>208070</v>
      </c>
      <c r="GP29" s="76">
        <v>2532369</v>
      </c>
      <c r="GQ29" s="76">
        <v>221390</v>
      </c>
      <c r="GR29" s="76">
        <v>1741549</v>
      </c>
      <c r="GS29" s="76">
        <v>124424</v>
      </c>
      <c r="GT29" s="76">
        <v>1789969</v>
      </c>
      <c r="GU29" s="76">
        <v>127610</v>
      </c>
      <c r="GV29" s="33">
        <v>1353920</v>
      </c>
      <c r="GW29" s="76">
        <v>109143</v>
      </c>
      <c r="GX29" s="76">
        <v>2050800</v>
      </c>
      <c r="GY29" s="76">
        <v>194517</v>
      </c>
      <c r="GZ29" s="28">
        <v>100000</v>
      </c>
      <c r="HA29" s="27">
        <v>8189</v>
      </c>
      <c r="HB29" s="84">
        <v>209000</v>
      </c>
      <c r="HC29" s="84">
        <v>20955</v>
      </c>
      <c r="HD29" s="15">
        <v>19000</v>
      </c>
      <c r="HE29" s="15">
        <v>1126</v>
      </c>
      <c r="HF29" s="9">
        <v>535001</v>
      </c>
      <c r="HG29" s="9">
        <v>56937</v>
      </c>
      <c r="HH29" s="9">
        <v>469005</v>
      </c>
      <c r="HI29" s="9">
        <v>52961</v>
      </c>
      <c r="HJ29" s="9">
        <v>1084000</v>
      </c>
      <c r="HK29" s="9">
        <v>139955</v>
      </c>
      <c r="HL29" s="9">
        <v>2084001</v>
      </c>
      <c r="HM29" s="9">
        <v>294754</v>
      </c>
      <c r="HN29" s="9">
        <v>5272000</v>
      </c>
      <c r="HO29" s="9">
        <v>804459</v>
      </c>
      <c r="HP29" s="9">
        <v>1822003</v>
      </c>
      <c r="HQ29" s="9">
        <v>272835</v>
      </c>
    </row>
    <row r="30" spans="1:248" x14ac:dyDescent="0.3">
      <c r="A30" s="397" t="s">
        <v>63</v>
      </c>
      <c r="B30" s="375"/>
      <c r="C30" s="375"/>
      <c r="D30" s="375"/>
      <c r="E30" s="376"/>
      <c r="F30" s="286">
        <f>SUM(F3:F29)</f>
        <v>26689176</v>
      </c>
      <c r="G30" s="286">
        <f>SUM(G3:G29)</f>
        <v>3929498</v>
      </c>
      <c r="H30" s="286">
        <f t="shared" ref="H30:Q30" si="0">SUM(H3:H29)</f>
        <v>16020884</v>
      </c>
      <c r="I30" s="286">
        <f t="shared" si="0"/>
        <v>2056959</v>
      </c>
      <c r="J30" s="286">
        <f t="shared" si="0"/>
        <v>11436789</v>
      </c>
      <c r="K30" s="286">
        <f t="shared" si="0"/>
        <v>1210644</v>
      </c>
      <c r="L30" s="286">
        <f t="shared" si="0"/>
        <v>2469992</v>
      </c>
      <c r="M30" s="286">
        <f t="shared" si="0"/>
        <v>504881</v>
      </c>
      <c r="N30" s="286">
        <f t="shared" si="0"/>
        <v>3285905</v>
      </c>
      <c r="O30" s="286">
        <f t="shared" si="0"/>
        <v>334909</v>
      </c>
      <c r="P30" s="286">
        <f t="shared" si="0"/>
        <v>2983443</v>
      </c>
      <c r="Q30" s="286">
        <f t="shared" si="0"/>
        <v>348412</v>
      </c>
      <c r="R30" s="286">
        <f>SUM(R4:R29)</f>
        <v>3225999</v>
      </c>
      <c r="S30" s="286">
        <f>SUM(S4:S29)</f>
        <v>482441</v>
      </c>
      <c r="T30" s="286">
        <f>SUM(T4:T29)</f>
        <v>5347328</v>
      </c>
      <c r="U30" s="286">
        <f>SUM(U4:U29)</f>
        <v>354851</v>
      </c>
      <c r="V30" s="286">
        <v>3965033</v>
      </c>
      <c r="W30" s="286">
        <v>290830</v>
      </c>
      <c r="X30" s="286">
        <v>14692552</v>
      </c>
      <c r="Y30" s="286">
        <v>1508064</v>
      </c>
      <c r="Z30" s="286">
        <v>15974522</v>
      </c>
      <c r="AA30" s="286">
        <v>1799223</v>
      </c>
      <c r="AB30" s="286">
        <v>13219720</v>
      </c>
      <c r="AC30" s="286">
        <v>813694</v>
      </c>
      <c r="AD30" s="286">
        <v>4942411</v>
      </c>
      <c r="AE30" s="286">
        <v>187264</v>
      </c>
      <c r="AF30" s="286">
        <v>5944016</v>
      </c>
      <c r="AG30" s="286">
        <v>188206</v>
      </c>
      <c r="AH30" s="286">
        <v>5916498</v>
      </c>
      <c r="AI30" s="286">
        <v>264207</v>
      </c>
      <c r="AJ30" s="286">
        <v>8309980</v>
      </c>
      <c r="AK30" s="286">
        <v>334791</v>
      </c>
      <c r="AL30" s="286">
        <v>9218952</v>
      </c>
      <c r="AM30" s="286">
        <v>352000</v>
      </c>
      <c r="AN30" s="286">
        <v>12076643</v>
      </c>
      <c r="AO30" s="286">
        <v>597802</v>
      </c>
      <c r="AP30" s="282">
        <v>7683784</v>
      </c>
      <c r="AQ30" s="282">
        <v>462891</v>
      </c>
      <c r="AR30" s="266">
        <v>10344059</v>
      </c>
      <c r="AS30" s="266">
        <v>582077</v>
      </c>
      <c r="AT30" s="263">
        <v>11016896</v>
      </c>
      <c r="AU30" s="263">
        <v>833612</v>
      </c>
      <c r="AV30" s="248">
        <v>10950339</v>
      </c>
      <c r="AW30" s="248">
        <v>843102</v>
      </c>
      <c r="AX30" s="189">
        <v>8871665</v>
      </c>
      <c r="AY30" s="189">
        <v>819387</v>
      </c>
      <c r="AZ30" s="189">
        <v>11734407</v>
      </c>
      <c r="BA30" s="189">
        <v>1188756</v>
      </c>
      <c r="BB30" s="188">
        <v>8580542</v>
      </c>
      <c r="BC30" s="187">
        <v>878698</v>
      </c>
      <c r="BD30" s="185">
        <v>11996498</v>
      </c>
      <c r="BE30" s="185">
        <v>1283237</v>
      </c>
      <c r="BF30" s="183">
        <v>10050757</v>
      </c>
      <c r="BG30" s="183">
        <v>911598</v>
      </c>
      <c r="BH30" s="181">
        <v>6238586</v>
      </c>
      <c r="BI30" s="181">
        <v>706737</v>
      </c>
      <c r="BJ30" s="167">
        <v>6708390</v>
      </c>
      <c r="BK30" s="167">
        <v>727213</v>
      </c>
      <c r="BL30" s="165">
        <v>5924373</v>
      </c>
      <c r="BM30" s="165">
        <v>718048</v>
      </c>
      <c r="BN30" s="71">
        <v>3191595</v>
      </c>
      <c r="BO30" s="71">
        <v>1757036</v>
      </c>
      <c r="BP30" s="163">
        <v>6034781</v>
      </c>
      <c r="BQ30" s="71">
        <v>726540</v>
      </c>
      <c r="BR30" s="71">
        <v>4642667</v>
      </c>
      <c r="BS30" s="71">
        <v>640667</v>
      </c>
      <c r="BT30" s="71">
        <v>9356167</v>
      </c>
      <c r="BU30" s="141">
        <v>865233</v>
      </c>
      <c r="BV30" s="137">
        <v>7707907</v>
      </c>
      <c r="BW30" s="71">
        <v>764214</v>
      </c>
      <c r="BX30" s="137">
        <v>8016570</v>
      </c>
      <c r="BY30" s="71">
        <v>767065</v>
      </c>
      <c r="BZ30" s="71">
        <v>6502340</v>
      </c>
      <c r="CA30" s="71">
        <v>881021</v>
      </c>
      <c r="CB30" s="71">
        <v>8987515</v>
      </c>
      <c r="CC30" s="71">
        <v>1168431</v>
      </c>
      <c r="CD30" s="109">
        <v>6410224</v>
      </c>
      <c r="CE30" s="71">
        <v>893883</v>
      </c>
      <c r="CF30" s="71">
        <v>6969379</v>
      </c>
      <c r="CG30" s="71">
        <v>1139744</v>
      </c>
      <c r="CH30" s="71">
        <v>6358291</v>
      </c>
      <c r="CI30" s="71">
        <v>675141</v>
      </c>
      <c r="CJ30" s="71">
        <v>13695821</v>
      </c>
      <c r="CK30" s="71">
        <v>1841909</v>
      </c>
      <c r="CL30" s="71">
        <v>8304184</v>
      </c>
      <c r="CM30" s="71">
        <v>1054638</v>
      </c>
      <c r="CN30" s="71">
        <v>9572395</v>
      </c>
      <c r="CO30" s="71">
        <v>1303576</v>
      </c>
      <c r="CP30" s="71">
        <v>7136389</v>
      </c>
      <c r="CQ30" s="71">
        <v>980512</v>
      </c>
      <c r="CR30" s="71">
        <v>14069860</v>
      </c>
      <c r="CS30" s="71">
        <v>1584904</v>
      </c>
      <c r="CT30" s="71">
        <v>5455701</v>
      </c>
      <c r="CU30" s="71">
        <v>1150669</v>
      </c>
      <c r="CV30" s="71">
        <v>8853811</v>
      </c>
      <c r="CW30" s="71">
        <v>1696415</v>
      </c>
      <c r="CX30" s="71">
        <v>3825716</v>
      </c>
      <c r="CY30" s="71">
        <v>648154</v>
      </c>
      <c r="CZ30" s="71">
        <v>4255955</v>
      </c>
      <c r="DA30" s="71">
        <v>497877</v>
      </c>
      <c r="DB30" s="71">
        <v>3328755</v>
      </c>
      <c r="DC30" s="71">
        <v>372408</v>
      </c>
      <c r="DD30" s="71">
        <v>2891522</v>
      </c>
      <c r="DE30" s="71">
        <v>387261</v>
      </c>
      <c r="DF30" s="71">
        <v>3121921</v>
      </c>
      <c r="DG30" s="71">
        <v>388746</v>
      </c>
      <c r="DH30" s="47">
        <v>6003223</v>
      </c>
      <c r="DI30" s="71">
        <v>832210</v>
      </c>
      <c r="DJ30" s="71">
        <v>3988741</v>
      </c>
      <c r="DK30" s="71">
        <v>491129</v>
      </c>
      <c r="DL30" s="71">
        <v>3152186</v>
      </c>
      <c r="DM30" s="71">
        <v>368158</v>
      </c>
      <c r="DN30" s="71">
        <v>3700146</v>
      </c>
      <c r="DO30" s="71">
        <v>367254</v>
      </c>
      <c r="DP30" s="71">
        <v>4814244</v>
      </c>
      <c r="DQ30" s="71">
        <v>522262</v>
      </c>
      <c r="DR30" s="71">
        <v>6636652</v>
      </c>
      <c r="DS30" s="71">
        <v>618809</v>
      </c>
      <c r="DT30" s="47">
        <v>4419787</v>
      </c>
      <c r="DU30" s="71">
        <v>426683</v>
      </c>
      <c r="DV30" s="47">
        <v>6769873</v>
      </c>
      <c r="DW30" s="71">
        <v>647479</v>
      </c>
      <c r="DX30" s="71">
        <v>6219320</v>
      </c>
      <c r="DY30" s="71">
        <v>561165</v>
      </c>
      <c r="DZ30" s="47">
        <v>6907202</v>
      </c>
      <c r="EA30" s="71">
        <v>605213</v>
      </c>
      <c r="EB30" s="65">
        <v>5857137</v>
      </c>
      <c r="EC30" s="73">
        <v>526347</v>
      </c>
      <c r="ED30" s="73">
        <v>5979507</v>
      </c>
      <c r="EE30" s="73">
        <v>538995</v>
      </c>
      <c r="EF30" s="71">
        <v>7218944</v>
      </c>
      <c r="EG30" s="71">
        <v>673654</v>
      </c>
      <c r="EH30" s="47">
        <v>4124367</v>
      </c>
      <c r="EI30" s="71">
        <v>465348</v>
      </c>
      <c r="EJ30" s="47">
        <v>5075501</v>
      </c>
      <c r="EK30" s="71">
        <v>492951</v>
      </c>
      <c r="EL30" s="71">
        <v>5938719</v>
      </c>
      <c r="EM30" s="71">
        <v>625563</v>
      </c>
      <c r="EN30" s="47">
        <v>5384566</v>
      </c>
      <c r="EO30" s="71">
        <v>562703</v>
      </c>
      <c r="EP30" s="47">
        <v>9318409</v>
      </c>
      <c r="EQ30" s="71">
        <v>337356</v>
      </c>
      <c r="ER30" s="47">
        <v>12167840</v>
      </c>
      <c r="ES30" s="71">
        <v>436795</v>
      </c>
      <c r="ET30" s="47">
        <v>4927310</v>
      </c>
      <c r="EU30" s="71">
        <v>469646</v>
      </c>
      <c r="EV30" s="71">
        <v>4018880</v>
      </c>
      <c r="EW30" s="71">
        <v>430508</v>
      </c>
      <c r="EX30" s="71">
        <v>4172386</v>
      </c>
      <c r="EY30" s="71">
        <v>581076</v>
      </c>
      <c r="EZ30" s="47">
        <v>13255362</v>
      </c>
      <c r="FA30" s="71">
        <v>854033</v>
      </c>
      <c r="FB30" s="71">
        <v>11314941</v>
      </c>
      <c r="FC30" s="71">
        <v>1089714</v>
      </c>
      <c r="FD30" s="71">
        <v>5600292</v>
      </c>
      <c r="FE30" s="71">
        <v>496843</v>
      </c>
      <c r="FF30" s="71">
        <v>12041162</v>
      </c>
      <c r="FG30" s="71">
        <v>1060312</v>
      </c>
      <c r="FH30" s="71">
        <v>4661691</v>
      </c>
      <c r="FI30" s="71">
        <v>462686</v>
      </c>
      <c r="FJ30" s="71">
        <v>4607098</v>
      </c>
      <c r="FK30" s="71">
        <v>391022</v>
      </c>
      <c r="FL30" s="47">
        <v>10952576</v>
      </c>
      <c r="FM30" s="71">
        <v>1036034</v>
      </c>
      <c r="FN30" s="71">
        <v>13265565</v>
      </c>
      <c r="FO30" s="71">
        <v>1062068</v>
      </c>
      <c r="FP30" s="47">
        <v>9872878</v>
      </c>
      <c r="FQ30" s="71">
        <v>892597</v>
      </c>
      <c r="FR30" s="47">
        <v>17110009</v>
      </c>
      <c r="FS30" s="71">
        <v>1648921</v>
      </c>
      <c r="FT30" s="76">
        <v>8087521</v>
      </c>
      <c r="FU30" s="76">
        <v>858276</v>
      </c>
      <c r="FV30" s="76">
        <v>7866647</v>
      </c>
      <c r="FW30" s="76">
        <v>824964</v>
      </c>
      <c r="FX30" s="76">
        <v>9305063</v>
      </c>
      <c r="FY30" s="76">
        <v>977098</v>
      </c>
      <c r="FZ30" s="33">
        <v>6027257</v>
      </c>
      <c r="GA30" s="76">
        <v>616482</v>
      </c>
      <c r="GB30" s="76">
        <v>6523443</v>
      </c>
      <c r="GC30" s="76">
        <v>635232</v>
      </c>
      <c r="GD30" s="33">
        <v>15800523</v>
      </c>
      <c r="GE30" s="76">
        <v>1547722</v>
      </c>
      <c r="GF30" s="33">
        <v>11724187</v>
      </c>
      <c r="GG30" s="76">
        <v>1148266</v>
      </c>
      <c r="GH30" s="33">
        <v>5878800</v>
      </c>
      <c r="GI30" s="76">
        <v>589422</v>
      </c>
      <c r="GJ30" s="76">
        <v>5686579</v>
      </c>
      <c r="GK30" s="76">
        <v>578744</v>
      </c>
      <c r="GL30" s="76">
        <v>8967505</v>
      </c>
      <c r="GM30" s="76">
        <v>924485</v>
      </c>
      <c r="GN30" s="33">
        <v>8591561</v>
      </c>
      <c r="GO30" s="76">
        <v>887297</v>
      </c>
      <c r="GP30" s="112">
        <v>7637942</v>
      </c>
      <c r="GQ30" s="76">
        <v>730523</v>
      </c>
      <c r="GR30" s="76">
        <v>8191693</v>
      </c>
      <c r="GS30" s="76">
        <v>770147</v>
      </c>
      <c r="GT30" s="76">
        <v>8469582</v>
      </c>
      <c r="GU30" s="76">
        <v>776419</v>
      </c>
      <c r="GV30" s="33">
        <v>6819892</v>
      </c>
      <c r="GW30" s="76">
        <v>659007</v>
      </c>
      <c r="GX30" s="76">
        <v>7868157</v>
      </c>
      <c r="GY30" s="76">
        <v>743551</v>
      </c>
      <c r="GZ30" s="28">
        <v>9528964</v>
      </c>
      <c r="HA30" s="27">
        <v>899463</v>
      </c>
      <c r="HB30" s="84">
        <v>10665033</v>
      </c>
      <c r="HC30" s="84">
        <v>1267837</v>
      </c>
      <c r="HD30" s="15">
        <v>5413434</v>
      </c>
      <c r="HE30" s="15">
        <v>511665</v>
      </c>
      <c r="HF30" s="9">
        <v>6018358</v>
      </c>
      <c r="HG30" s="9">
        <v>560135</v>
      </c>
      <c r="HH30" s="9">
        <v>6906274</v>
      </c>
      <c r="HI30" s="9">
        <v>638203</v>
      </c>
      <c r="HJ30" s="9">
        <v>9546386</v>
      </c>
      <c r="HK30" s="9">
        <v>1044021</v>
      </c>
      <c r="HL30" s="9">
        <v>16475097</v>
      </c>
      <c r="HM30" s="9">
        <v>2016869</v>
      </c>
      <c r="HN30" s="10">
        <v>16128861</v>
      </c>
      <c r="HO30" s="10">
        <v>2121562</v>
      </c>
      <c r="HP30" s="10">
        <v>9757293</v>
      </c>
      <c r="HQ30" s="10">
        <v>1277575</v>
      </c>
    </row>
    <row r="31" spans="1:248" ht="12.75" customHeight="1" x14ac:dyDescent="0.3">
      <c r="A31" s="372" t="s">
        <v>64</v>
      </c>
      <c r="B31" s="364"/>
      <c r="C31" s="364"/>
      <c r="D31" s="373"/>
      <c r="E31" s="374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3"/>
      <c r="AQ31" s="283"/>
      <c r="AR31" s="267"/>
      <c r="AS31" s="267"/>
      <c r="AT31" s="264"/>
      <c r="AU31" s="264"/>
      <c r="AV31" s="247"/>
      <c r="AW31" s="247"/>
      <c r="AX31" s="191"/>
      <c r="AY31" s="191"/>
      <c r="AZ31" s="191"/>
      <c r="BA31" s="191"/>
      <c r="BB31" s="198"/>
      <c r="BC31" s="199"/>
      <c r="BD31" s="200"/>
      <c r="BE31" s="200"/>
      <c r="BF31" s="201"/>
      <c r="BG31" s="201"/>
      <c r="BH31" s="202"/>
      <c r="BI31" s="202"/>
      <c r="BJ31" s="203"/>
      <c r="BK31" s="203"/>
      <c r="BL31" s="204"/>
      <c r="BM31" s="204"/>
      <c r="BN31" s="205"/>
      <c r="BO31" s="205"/>
      <c r="BP31" s="206"/>
      <c r="BQ31" s="205"/>
      <c r="BR31" s="205"/>
      <c r="BS31" s="205"/>
      <c r="BT31" s="205"/>
      <c r="BU31" s="205"/>
      <c r="BV31" s="207"/>
      <c r="BW31" s="205"/>
      <c r="BX31" s="207"/>
      <c r="BY31" s="205"/>
      <c r="BZ31" s="205"/>
      <c r="CA31" s="205"/>
      <c r="CB31" s="205"/>
      <c r="CC31" s="205"/>
      <c r="CD31" s="238"/>
      <c r="CE31" s="209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47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47"/>
      <c r="DU31" s="71"/>
      <c r="DV31" s="47"/>
      <c r="DW31" s="71"/>
      <c r="DX31" s="71"/>
      <c r="DY31" s="71"/>
      <c r="DZ31" s="47"/>
      <c r="EA31" s="71"/>
      <c r="EB31" s="47"/>
      <c r="EC31" s="71"/>
      <c r="ED31" s="71"/>
      <c r="EE31" s="71"/>
      <c r="EF31" s="71"/>
      <c r="EG31" s="71"/>
      <c r="EH31" s="47"/>
      <c r="EI31" s="71"/>
      <c r="EJ31" s="47"/>
      <c r="EK31" s="71"/>
      <c r="EL31" s="71"/>
      <c r="EM31" s="71"/>
      <c r="EN31" s="47"/>
      <c r="EO31" s="71"/>
      <c r="EP31" s="47"/>
      <c r="EQ31" s="71"/>
      <c r="ER31" s="47"/>
      <c r="ES31" s="71"/>
      <c r="ET31" s="47"/>
      <c r="EU31" s="71"/>
      <c r="EV31" s="71"/>
      <c r="EW31" s="71"/>
      <c r="EX31" s="71"/>
      <c r="EY31" s="71"/>
      <c r="EZ31" s="47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47"/>
      <c r="FM31" s="71"/>
      <c r="FN31" s="71"/>
      <c r="FO31" s="71"/>
      <c r="FP31" s="47"/>
      <c r="FQ31" s="71"/>
      <c r="FR31" s="47"/>
      <c r="FS31" s="71"/>
      <c r="FT31" s="76"/>
      <c r="FU31" s="76"/>
      <c r="FV31" s="76"/>
      <c r="FW31" s="76"/>
      <c r="FX31" s="76"/>
      <c r="FY31" s="76"/>
      <c r="FZ31" s="33"/>
      <c r="GA31" s="76"/>
      <c r="GB31" s="76"/>
      <c r="GC31" s="76"/>
      <c r="GD31" s="33"/>
      <c r="GE31" s="76"/>
      <c r="GF31" s="33"/>
      <c r="GG31" s="76"/>
      <c r="GH31" s="33"/>
      <c r="GI31" s="76"/>
      <c r="GJ31" s="76"/>
      <c r="GK31" s="76"/>
      <c r="GL31" s="76"/>
      <c r="GM31" s="76"/>
      <c r="GN31" s="33"/>
      <c r="GO31" s="76"/>
      <c r="GP31" s="112"/>
      <c r="GQ31" s="44"/>
      <c r="GR31" s="76"/>
      <c r="GS31" s="76"/>
      <c r="GT31" s="76"/>
      <c r="GU31" s="76"/>
      <c r="GV31" s="33"/>
      <c r="GW31" s="76"/>
      <c r="GX31" s="76"/>
      <c r="GY31" s="76"/>
      <c r="GZ31" s="31"/>
      <c r="HA31" s="32"/>
      <c r="HB31" s="82"/>
      <c r="HC31" s="82"/>
      <c r="HD31" s="15"/>
      <c r="HE31" s="15"/>
      <c r="HF31" s="9"/>
      <c r="HG31" s="9"/>
      <c r="HH31" s="9"/>
      <c r="HI31" s="9"/>
      <c r="HJ31" s="9"/>
      <c r="HK31" s="9"/>
      <c r="HL31" s="9"/>
      <c r="HM31" s="15"/>
      <c r="HN31" s="10"/>
      <c r="HO31" s="10"/>
      <c r="HP31" s="10"/>
      <c r="HQ31" s="10"/>
    </row>
    <row r="32" spans="1:248" x14ac:dyDescent="0.3">
      <c r="A32" s="98"/>
      <c r="B32" s="36"/>
      <c r="C32" s="36"/>
      <c r="D32" s="95" t="s">
        <v>65</v>
      </c>
      <c r="E32" s="156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4"/>
      <c r="AQ32" s="284"/>
      <c r="AR32" s="268"/>
      <c r="AS32" s="268"/>
      <c r="AT32" s="265"/>
      <c r="AU32" s="265"/>
      <c r="AV32" s="249"/>
      <c r="AW32" s="249"/>
      <c r="AX32" s="190"/>
      <c r="AY32" s="190"/>
      <c r="AZ32" s="190"/>
      <c r="BA32" s="190"/>
      <c r="BB32" s="210"/>
      <c r="BC32" s="211"/>
      <c r="BD32" s="212"/>
      <c r="BE32" s="212"/>
      <c r="BF32" s="213"/>
      <c r="BG32" s="213"/>
      <c r="BH32" s="214"/>
      <c r="BI32" s="214"/>
      <c r="BJ32" s="215"/>
      <c r="BK32" s="215"/>
      <c r="BL32" s="193"/>
      <c r="BM32" s="193"/>
      <c r="BN32" s="192"/>
      <c r="BO32" s="192"/>
      <c r="BP32" s="194"/>
      <c r="BQ32" s="192"/>
      <c r="BR32" s="192"/>
      <c r="BS32" s="192"/>
      <c r="BT32" s="192"/>
      <c r="BU32" s="192"/>
      <c r="BV32" s="195"/>
      <c r="BW32" s="192"/>
      <c r="BX32" s="195"/>
      <c r="BY32" s="192"/>
      <c r="BZ32" s="192"/>
      <c r="CA32" s="192"/>
      <c r="CB32" s="192"/>
      <c r="CC32" s="192"/>
      <c r="CD32" s="239"/>
      <c r="CE32" s="197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47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47"/>
      <c r="DU32" s="71"/>
      <c r="DV32" s="47"/>
      <c r="DW32" s="71"/>
      <c r="DX32" s="71"/>
      <c r="DY32" s="71"/>
      <c r="DZ32" s="47"/>
      <c r="EA32" s="71"/>
      <c r="EB32" s="47"/>
      <c r="EC32" s="71"/>
      <c r="ED32" s="71"/>
      <c r="EE32" s="71"/>
      <c r="EF32" s="71"/>
      <c r="EG32" s="71"/>
      <c r="EH32" s="47"/>
      <c r="EI32" s="71"/>
      <c r="EJ32" s="47"/>
      <c r="EK32" s="71"/>
      <c r="EL32" s="71"/>
      <c r="EM32" s="71"/>
      <c r="EN32" s="47"/>
      <c r="EO32" s="71"/>
      <c r="EP32" s="47"/>
      <c r="EQ32" s="71"/>
      <c r="ER32" s="47"/>
      <c r="ES32" s="71"/>
      <c r="ET32" s="47"/>
      <c r="EU32" s="71"/>
      <c r="EV32" s="71"/>
      <c r="EW32" s="71"/>
      <c r="EX32" s="71"/>
      <c r="EY32" s="71"/>
      <c r="EZ32" s="47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47"/>
      <c r="FM32" s="71"/>
      <c r="FN32" s="71"/>
      <c r="FO32" s="71"/>
      <c r="FP32" s="47"/>
      <c r="FQ32" s="71"/>
      <c r="FR32" s="47">
        <v>1012550</v>
      </c>
      <c r="FS32" s="71">
        <v>109767</v>
      </c>
      <c r="FT32" s="71"/>
      <c r="FU32" s="71"/>
      <c r="FV32" s="71"/>
      <c r="FW32" s="71"/>
      <c r="FX32" s="71"/>
      <c r="FY32" s="71"/>
      <c r="FZ32" s="47"/>
      <c r="GA32" s="71"/>
      <c r="GB32" s="71"/>
      <c r="GC32" s="71"/>
      <c r="GD32" s="47"/>
      <c r="GE32" s="71"/>
      <c r="GF32" s="47"/>
      <c r="GG32" s="71"/>
      <c r="GH32" s="47"/>
      <c r="GI32" s="71"/>
      <c r="GJ32" s="71"/>
      <c r="GK32" s="71"/>
      <c r="GL32" s="71"/>
      <c r="GM32" s="71"/>
      <c r="GN32" s="47"/>
      <c r="GO32" s="71"/>
      <c r="GP32" s="110"/>
      <c r="GQ32" s="38"/>
      <c r="GR32" s="240"/>
      <c r="GS32" s="240"/>
      <c r="GT32" s="240"/>
      <c r="GU32" s="240"/>
      <c r="GV32" s="241"/>
      <c r="GW32" s="240"/>
      <c r="GX32" s="240"/>
      <c r="GY32" s="240"/>
      <c r="GZ32" s="29"/>
      <c r="HA32" s="30"/>
      <c r="HB32" s="82"/>
      <c r="HC32" s="82"/>
      <c r="HD32" s="15"/>
      <c r="HE32" s="15"/>
      <c r="HF32" s="11"/>
      <c r="HG32" s="11"/>
      <c r="HH32" s="11"/>
      <c r="HI32" s="11"/>
      <c r="HJ32" s="11"/>
      <c r="HK32" s="11"/>
      <c r="HL32" s="11"/>
      <c r="HM32" s="12"/>
      <c r="HN32" s="46"/>
      <c r="HO32" s="46"/>
      <c r="HP32" s="46"/>
      <c r="HQ32" s="46"/>
    </row>
    <row r="33" spans="1:225" x14ac:dyDescent="0.3">
      <c r="A33" s="398"/>
      <c r="B33" s="398"/>
      <c r="C33" s="398"/>
      <c r="D33" s="399" t="s">
        <v>66</v>
      </c>
      <c r="E33" s="376"/>
      <c r="F33" s="347"/>
      <c r="G33" s="347"/>
      <c r="H33" s="347" t="s">
        <v>138</v>
      </c>
      <c r="I33" s="347">
        <v>6608</v>
      </c>
      <c r="J33" s="288"/>
      <c r="K33" s="288"/>
      <c r="L33" s="288">
        <v>120580</v>
      </c>
      <c r="M33" s="288">
        <v>14016</v>
      </c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4"/>
      <c r="AQ33" s="284"/>
      <c r="AR33" s="268"/>
      <c r="AS33" s="268"/>
      <c r="AT33" s="265"/>
      <c r="AU33" s="265"/>
      <c r="AV33" s="249"/>
      <c r="AW33" s="249"/>
      <c r="AX33" s="190"/>
      <c r="AY33" s="190"/>
      <c r="AZ33" s="190"/>
      <c r="BA33" s="190"/>
      <c r="BB33" s="210"/>
      <c r="BC33" s="211"/>
      <c r="BD33" s="212"/>
      <c r="BE33" s="212"/>
      <c r="BF33" s="213"/>
      <c r="BG33" s="213"/>
      <c r="BH33" s="214"/>
      <c r="BI33" s="214"/>
      <c r="BJ33" s="215"/>
      <c r="BK33" s="215"/>
      <c r="BL33" s="193"/>
      <c r="BM33" s="193"/>
      <c r="BN33" s="192"/>
      <c r="BO33" s="192"/>
      <c r="BP33" s="194"/>
      <c r="BQ33" s="192"/>
      <c r="BR33" s="192"/>
      <c r="BS33" s="192"/>
      <c r="BT33" s="192"/>
      <c r="BU33" s="192"/>
      <c r="BV33" s="195"/>
      <c r="BW33" s="192"/>
      <c r="BX33" s="195"/>
      <c r="BY33" s="192"/>
      <c r="BZ33" s="192"/>
      <c r="CA33" s="192"/>
      <c r="CB33" s="192"/>
      <c r="CC33" s="192"/>
      <c r="CD33" s="239"/>
      <c r="CE33" s="197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47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47"/>
      <c r="DU33" s="71"/>
      <c r="DV33" s="47"/>
      <c r="DW33" s="71"/>
      <c r="DX33" s="71"/>
      <c r="DY33" s="71"/>
      <c r="DZ33" s="47"/>
      <c r="EA33" s="71"/>
      <c r="EB33" s="47"/>
      <c r="EC33" s="71"/>
      <c r="ED33" s="71"/>
      <c r="EE33" s="71"/>
      <c r="EF33" s="71"/>
      <c r="EG33" s="71"/>
      <c r="EH33" s="47"/>
      <c r="EI33" s="71"/>
      <c r="EJ33" s="47"/>
      <c r="EK33" s="71"/>
      <c r="EL33" s="71"/>
      <c r="EM33" s="71"/>
      <c r="EN33" s="47"/>
      <c r="EO33" s="71"/>
      <c r="EP33" s="47"/>
      <c r="EQ33" s="71"/>
      <c r="ER33" s="47"/>
      <c r="ES33" s="71"/>
      <c r="ET33" s="47"/>
      <c r="EU33" s="71"/>
      <c r="EV33" s="71"/>
      <c r="EW33" s="71"/>
      <c r="EX33" s="71"/>
      <c r="EY33" s="71"/>
      <c r="EZ33" s="47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47"/>
      <c r="FM33" s="71"/>
      <c r="FN33" s="71"/>
      <c r="FO33" s="71"/>
      <c r="FP33" s="47"/>
      <c r="FQ33" s="71"/>
      <c r="FR33" s="47"/>
      <c r="FS33" s="71"/>
      <c r="FT33" s="71"/>
      <c r="FU33" s="71"/>
      <c r="FV33" s="71"/>
      <c r="FW33" s="71"/>
      <c r="FX33" s="71"/>
      <c r="FY33" s="71"/>
      <c r="FZ33" s="47"/>
      <c r="GA33" s="71"/>
      <c r="GB33" s="71"/>
      <c r="GC33" s="71"/>
      <c r="GD33" s="47"/>
      <c r="GE33" s="71"/>
      <c r="GF33" s="47"/>
      <c r="GG33" s="71"/>
      <c r="GH33" s="47"/>
      <c r="GI33" s="71"/>
      <c r="GJ33" s="71"/>
      <c r="GK33" s="71"/>
      <c r="GL33" s="71"/>
      <c r="GM33" s="71"/>
      <c r="GN33" s="47"/>
      <c r="GO33" s="71"/>
      <c r="GP33" s="71">
        <v>100000</v>
      </c>
      <c r="GQ33" s="38">
        <v>8000</v>
      </c>
      <c r="GR33" s="240"/>
      <c r="GS33" s="240"/>
      <c r="GT33" s="240"/>
      <c r="GU33" s="240"/>
      <c r="GV33" s="241"/>
      <c r="GW33" s="240"/>
      <c r="GX33" s="240"/>
      <c r="GY33" s="240"/>
      <c r="GZ33" s="29"/>
      <c r="HA33" s="30"/>
      <c r="HB33" s="82"/>
      <c r="HC33" s="82"/>
      <c r="HD33" s="15"/>
      <c r="HE33" s="15"/>
      <c r="HF33" s="11" t="s">
        <v>41</v>
      </c>
      <c r="HG33" s="11" t="s">
        <v>41</v>
      </c>
      <c r="HH33" s="11" t="s">
        <v>41</v>
      </c>
      <c r="HI33" s="11" t="s">
        <v>41</v>
      </c>
      <c r="HJ33" s="11" t="s">
        <v>41</v>
      </c>
      <c r="HK33" s="11" t="s">
        <v>41</v>
      </c>
      <c r="HL33" s="11" t="s">
        <v>41</v>
      </c>
      <c r="HM33" s="12" t="s">
        <v>41</v>
      </c>
      <c r="HN33" s="11">
        <v>114688</v>
      </c>
      <c r="HO33" s="11">
        <v>15537</v>
      </c>
      <c r="HP33" s="11" t="s">
        <v>41</v>
      </c>
      <c r="HQ33" s="11" t="s">
        <v>41</v>
      </c>
    </row>
    <row r="34" spans="1:225" x14ac:dyDescent="0.3">
      <c r="A34" s="388"/>
      <c r="B34" s="388"/>
      <c r="C34" s="388"/>
      <c r="D34" s="375" t="s">
        <v>67</v>
      </c>
      <c r="E34" s="389"/>
      <c r="L34" s="286">
        <v>2581128</v>
      </c>
      <c r="M34" s="286">
        <v>346287</v>
      </c>
      <c r="N34" s="286">
        <v>52000</v>
      </c>
      <c r="O34" s="286">
        <v>13000</v>
      </c>
      <c r="P34" s="286">
        <v>182060</v>
      </c>
      <c r="Q34" s="286">
        <v>19604</v>
      </c>
      <c r="R34" s="286">
        <v>51540</v>
      </c>
      <c r="S34" s="286">
        <v>3500</v>
      </c>
      <c r="T34" s="286"/>
      <c r="U34" s="286"/>
      <c r="V34" s="286"/>
      <c r="W34" s="286"/>
      <c r="X34" s="286"/>
      <c r="Y34" s="286"/>
      <c r="Z34" s="286">
        <v>46680</v>
      </c>
      <c r="AA34" s="286">
        <v>6383</v>
      </c>
      <c r="AB34" s="286"/>
      <c r="AC34" s="286"/>
      <c r="AD34" s="286">
        <v>275000</v>
      </c>
      <c r="AE34" s="286">
        <v>27500</v>
      </c>
      <c r="AF34" s="286">
        <v>375000</v>
      </c>
      <c r="AG34" s="286">
        <v>37500</v>
      </c>
      <c r="AH34" s="286"/>
      <c r="AI34" s="286"/>
      <c r="AJ34" s="286"/>
      <c r="AK34" s="286"/>
      <c r="AL34" s="286">
        <v>300000</v>
      </c>
      <c r="AM34" s="286">
        <v>30000</v>
      </c>
      <c r="AN34" s="286">
        <v>125000</v>
      </c>
      <c r="AO34" s="286">
        <v>12500</v>
      </c>
      <c r="AP34" s="282">
        <v>100000</v>
      </c>
      <c r="AQ34" s="282">
        <v>16800</v>
      </c>
      <c r="AR34" s="266">
        <v>764000</v>
      </c>
      <c r="AS34" s="266">
        <v>96320</v>
      </c>
      <c r="AT34" s="263">
        <v>104000</v>
      </c>
      <c r="AU34" s="263">
        <v>8320</v>
      </c>
      <c r="AV34" s="248"/>
      <c r="AW34" s="248"/>
      <c r="AX34" s="189">
        <v>4095556</v>
      </c>
      <c r="AY34" s="189">
        <v>371483</v>
      </c>
      <c r="AZ34" s="189"/>
      <c r="BA34" s="189"/>
      <c r="BB34" s="188"/>
      <c r="BC34" s="187"/>
      <c r="BD34" s="185"/>
      <c r="BE34" s="185"/>
      <c r="BF34" s="183">
        <v>51220</v>
      </c>
      <c r="BG34" s="183">
        <v>3646</v>
      </c>
      <c r="BH34" s="181"/>
      <c r="BI34" s="181"/>
      <c r="BJ34" s="167"/>
      <c r="BK34" s="167"/>
      <c r="BL34" s="165"/>
      <c r="BM34" s="165"/>
      <c r="BN34" s="71"/>
      <c r="BO34" s="71"/>
      <c r="BP34" s="163">
        <v>475000</v>
      </c>
      <c r="BQ34" s="71">
        <v>137522</v>
      </c>
      <c r="BR34" s="71"/>
      <c r="BS34" s="71"/>
      <c r="BT34" s="71"/>
      <c r="BU34" s="71"/>
      <c r="BV34" s="137">
        <v>672320</v>
      </c>
      <c r="BW34" s="71">
        <v>82919</v>
      </c>
      <c r="BX34" s="195"/>
      <c r="BY34" s="192"/>
      <c r="BZ34" s="192"/>
      <c r="CA34" s="192"/>
      <c r="CB34" s="192"/>
      <c r="CC34" s="192"/>
      <c r="CD34" s="47">
        <v>622600</v>
      </c>
      <c r="CE34" s="71">
        <v>166502</v>
      </c>
      <c r="CF34" s="73">
        <v>225000</v>
      </c>
      <c r="CG34" s="73">
        <v>49237</v>
      </c>
      <c r="CH34" s="73">
        <v>73900</v>
      </c>
      <c r="CI34" s="73">
        <v>31984</v>
      </c>
      <c r="CJ34" s="73"/>
      <c r="CK34" s="73"/>
      <c r="CL34" s="73">
        <v>404000</v>
      </c>
      <c r="CM34" s="73">
        <v>75919</v>
      </c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65"/>
      <c r="DI34" s="73"/>
      <c r="DJ34" s="73">
        <v>109120</v>
      </c>
      <c r="DK34" s="73">
        <v>27360</v>
      </c>
      <c r="DL34" s="73">
        <v>75000</v>
      </c>
      <c r="DM34" s="73">
        <v>18000</v>
      </c>
      <c r="DN34" s="73"/>
      <c r="DO34" s="73"/>
      <c r="DP34" s="73"/>
      <c r="DQ34" s="73"/>
      <c r="DR34" s="73"/>
      <c r="DS34" s="73"/>
      <c r="DT34" s="65"/>
      <c r="DU34" s="73"/>
      <c r="DV34" s="65"/>
      <c r="DW34" s="73"/>
      <c r="DX34" s="73"/>
      <c r="DY34" s="73"/>
      <c r="DZ34" s="65"/>
      <c r="EA34" s="73"/>
      <c r="EB34" s="65"/>
      <c r="EC34" s="73"/>
      <c r="ED34" s="73">
        <v>406000</v>
      </c>
      <c r="EE34" s="73">
        <v>50576</v>
      </c>
      <c r="EF34" s="76">
        <v>150000</v>
      </c>
      <c r="EG34" s="76">
        <v>14445</v>
      </c>
      <c r="EH34" s="33">
        <v>325000</v>
      </c>
      <c r="EI34" s="76">
        <v>44095</v>
      </c>
      <c r="EJ34" s="33"/>
      <c r="EK34" s="76"/>
      <c r="EL34" s="76"/>
      <c r="EM34" s="76"/>
      <c r="EN34" s="33"/>
      <c r="EO34" s="76"/>
      <c r="EP34" s="33"/>
      <c r="EQ34" s="76"/>
      <c r="ER34" s="33"/>
      <c r="ES34" s="76"/>
      <c r="ET34" s="33"/>
      <c r="EU34" s="76"/>
      <c r="EV34" s="76"/>
      <c r="EW34" s="76"/>
      <c r="EX34" s="76"/>
      <c r="EY34" s="76"/>
      <c r="EZ34" s="33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33"/>
      <c r="FM34" s="76"/>
      <c r="FN34" s="76"/>
      <c r="FO34" s="76"/>
      <c r="FP34" s="33"/>
      <c r="FQ34" s="76"/>
      <c r="FR34" s="33"/>
      <c r="FS34" s="76"/>
      <c r="FT34" s="76"/>
      <c r="FU34" s="76"/>
      <c r="FV34" s="76"/>
      <c r="FW34" s="76"/>
      <c r="FX34" s="76"/>
      <c r="FY34" s="76"/>
      <c r="FZ34" s="33"/>
      <c r="GA34" s="76"/>
      <c r="GB34" s="76"/>
      <c r="GC34" s="76"/>
      <c r="GD34" s="33"/>
      <c r="GE34" s="76"/>
      <c r="GF34" s="33"/>
      <c r="GG34" s="76"/>
      <c r="GH34" s="33"/>
      <c r="GI34" s="76"/>
      <c r="GJ34" s="76"/>
      <c r="GK34" s="76"/>
      <c r="GL34" s="76"/>
      <c r="GM34" s="76"/>
      <c r="GN34" s="33"/>
      <c r="GO34" s="76"/>
      <c r="GP34" s="39"/>
      <c r="GQ34" s="76"/>
      <c r="GR34" s="76"/>
      <c r="GS34" s="76"/>
      <c r="GT34" s="76"/>
      <c r="GU34" s="76"/>
      <c r="GV34" s="33"/>
      <c r="GW34" s="76"/>
      <c r="GX34" s="76"/>
      <c r="GY34" s="76"/>
      <c r="GZ34" s="31">
        <v>150000</v>
      </c>
      <c r="HA34" s="32">
        <v>11250</v>
      </c>
      <c r="HB34" s="82"/>
      <c r="HC34" s="82"/>
      <c r="HD34" s="15"/>
      <c r="HE34" s="15"/>
      <c r="HF34" s="11">
        <v>150000</v>
      </c>
      <c r="HG34" s="11">
        <v>30214</v>
      </c>
      <c r="HH34" s="11" t="s">
        <v>41</v>
      </c>
      <c r="HI34" s="11" t="s">
        <v>41</v>
      </c>
      <c r="HJ34" s="11" t="s">
        <v>41</v>
      </c>
      <c r="HK34" s="11" t="s">
        <v>41</v>
      </c>
      <c r="HL34" s="11" t="s">
        <v>41</v>
      </c>
      <c r="HM34" s="12" t="s">
        <v>41</v>
      </c>
      <c r="HN34" s="11" t="s">
        <v>41</v>
      </c>
      <c r="HO34" s="11" t="s">
        <v>41</v>
      </c>
      <c r="HP34" s="11">
        <v>400000</v>
      </c>
      <c r="HQ34" s="11">
        <v>51429</v>
      </c>
    </row>
    <row r="35" spans="1:225" x14ac:dyDescent="0.3">
      <c r="A35" s="388"/>
      <c r="B35" s="388"/>
      <c r="C35" s="388"/>
      <c r="D35" s="95" t="s">
        <v>68</v>
      </c>
      <c r="E35" s="111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1"/>
      <c r="AM35" s="291"/>
      <c r="AN35" s="291"/>
      <c r="AO35" s="291"/>
      <c r="AP35" s="284"/>
      <c r="AQ35" s="284"/>
      <c r="AR35" s="268"/>
      <c r="AS35" s="268"/>
      <c r="AT35" s="265"/>
      <c r="AU35" s="265"/>
      <c r="AV35" s="249"/>
      <c r="AW35" s="249"/>
      <c r="AX35" s="190"/>
      <c r="AY35" s="190"/>
      <c r="AZ35" s="190"/>
      <c r="BA35" s="190"/>
      <c r="BB35" s="210"/>
      <c r="BC35" s="211"/>
      <c r="BD35" s="212"/>
      <c r="BE35" s="212"/>
      <c r="BF35" s="213"/>
      <c r="BG35" s="213"/>
      <c r="BH35" s="214"/>
      <c r="BI35" s="214"/>
      <c r="BJ35" s="215"/>
      <c r="BK35" s="215"/>
      <c r="BL35" s="193"/>
      <c r="BM35" s="193"/>
      <c r="BN35" s="192"/>
      <c r="BO35" s="192"/>
      <c r="BP35" s="194"/>
      <c r="BQ35" s="192"/>
      <c r="BR35" s="192"/>
      <c r="BS35" s="192"/>
      <c r="BT35" s="192"/>
      <c r="BU35" s="192"/>
      <c r="BV35" s="195"/>
      <c r="BW35" s="192"/>
      <c r="BX35" s="195"/>
      <c r="BY35" s="192"/>
      <c r="BZ35" s="192"/>
      <c r="CA35" s="192"/>
      <c r="CB35" s="192"/>
      <c r="CC35" s="192"/>
      <c r="CD35" s="239"/>
      <c r="CE35" s="197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47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47"/>
      <c r="DU35" s="71"/>
      <c r="DV35" s="47"/>
      <c r="DW35" s="71"/>
      <c r="DX35" s="71"/>
      <c r="DY35" s="71"/>
      <c r="DZ35" s="47"/>
      <c r="EA35" s="71"/>
      <c r="EB35" s="47"/>
      <c r="EC35" s="71"/>
      <c r="ED35" s="71"/>
      <c r="EE35" s="71"/>
      <c r="EF35" s="76"/>
      <c r="EG35" s="76"/>
      <c r="EH35" s="33"/>
      <c r="EI35" s="76"/>
      <c r="EJ35" s="33"/>
      <c r="EK35" s="76"/>
      <c r="EL35" s="76"/>
      <c r="EM35" s="76"/>
      <c r="EN35" s="33"/>
      <c r="EO35" s="76"/>
      <c r="EP35" s="33"/>
      <c r="EQ35" s="76"/>
      <c r="ER35" s="33"/>
      <c r="ES35" s="76"/>
      <c r="ET35" s="33"/>
      <c r="EU35" s="76"/>
      <c r="EV35" s="76"/>
      <c r="EW35" s="76"/>
      <c r="EX35" s="76"/>
      <c r="EY35" s="76"/>
      <c r="EZ35" s="33"/>
      <c r="FA35" s="76"/>
      <c r="FB35" s="76"/>
      <c r="FC35" s="76"/>
      <c r="FD35" s="76">
        <v>67</v>
      </c>
      <c r="FE35" s="76">
        <v>844</v>
      </c>
      <c r="FF35" s="76"/>
      <c r="FG35" s="76"/>
      <c r="FH35" s="76"/>
      <c r="FI35" s="76"/>
      <c r="FJ35" s="76"/>
      <c r="FK35" s="76"/>
      <c r="FL35" s="33"/>
      <c r="FM35" s="76"/>
      <c r="FN35" s="76"/>
      <c r="FO35" s="76"/>
      <c r="FP35" s="33"/>
      <c r="FQ35" s="76"/>
      <c r="FR35" s="33"/>
      <c r="FS35" s="76"/>
      <c r="FT35" s="76"/>
      <c r="FU35" s="76"/>
      <c r="FV35" s="76"/>
      <c r="FW35" s="76"/>
      <c r="FX35" s="76"/>
      <c r="FY35" s="76"/>
      <c r="FZ35" s="33"/>
      <c r="GA35" s="76"/>
      <c r="GB35" s="76"/>
      <c r="GC35" s="76"/>
      <c r="GD35" s="33"/>
      <c r="GE35" s="76"/>
      <c r="GF35" s="33"/>
      <c r="GG35" s="76"/>
      <c r="GH35" s="33"/>
      <c r="GI35" s="76"/>
      <c r="GJ35" s="76"/>
      <c r="GK35" s="76"/>
      <c r="GL35" s="76"/>
      <c r="GM35" s="76"/>
      <c r="GN35" s="33"/>
      <c r="GO35" s="76"/>
      <c r="GP35" s="39"/>
      <c r="GQ35" s="76"/>
      <c r="GR35" s="76"/>
      <c r="GS35" s="76"/>
      <c r="GT35" s="76"/>
      <c r="GU35" s="76"/>
      <c r="GV35" s="33"/>
      <c r="GW35" s="76"/>
      <c r="GX35" s="76"/>
      <c r="GY35" s="44"/>
      <c r="GZ35" s="31"/>
      <c r="HA35" s="32"/>
      <c r="HB35" s="82"/>
      <c r="HC35" s="82"/>
      <c r="HD35" s="15"/>
      <c r="HE35" s="15"/>
      <c r="HF35" s="11"/>
      <c r="HG35" s="11"/>
      <c r="HH35" s="11"/>
      <c r="HI35" s="11"/>
      <c r="HJ35" s="11"/>
      <c r="HK35" s="11"/>
      <c r="HL35" s="11"/>
      <c r="HM35" s="12"/>
      <c r="HN35" s="11"/>
      <c r="HO35" s="11"/>
      <c r="HP35" s="11"/>
      <c r="HQ35" s="11"/>
    </row>
    <row r="36" spans="1:225" x14ac:dyDescent="0.3">
      <c r="A36" s="388"/>
      <c r="B36" s="388"/>
      <c r="C36" s="388"/>
      <c r="D36" s="375" t="s">
        <v>69</v>
      </c>
      <c r="E36" s="390"/>
      <c r="F36" s="286">
        <v>138580</v>
      </c>
      <c r="G36" s="286">
        <v>12000</v>
      </c>
      <c r="H36" s="286">
        <v>648570</v>
      </c>
      <c r="I36" s="286">
        <v>88474</v>
      </c>
      <c r="J36" s="286">
        <v>1586880</v>
      </c>
      <c r="K36" s="286">
        <v>122000</v>
      </c>
      <c r="L36" s="286">
        <v>452080</v>
      </c>
      <c r="M36" s="286">
        <v>35200</v>
      </c>
      <c r="N36" s="286">
        <v>2770350</v>
      </c>
      <c r="O36" s="286">
        <v>219200</v>
      </c>
      <c r="P36" s="286">
        <v>7361898</v>
      </c>
      <c r="Q36" s="286">
        <v>592444</v>
      </c>
      <c r="R36" s="286">
        <v>13730270</v>
      </c>
      <c r="S36" s="286">
        <v>1278002</v>
      </c>
      <c r="T36" s="286">
        <v>18854786</v>
      </c>
      <c r="U36" s="286">
        <v>1870646</v>
      </c>
      <c r="V36" s="286">
        <v>13105336</v>
      </c>
      <c r="W36" s="286">
        <v>1439207</v>
      </c>
      <c r="X36" s="286">
        <v>7347654</v>
      </c>
      <c r="Y36" s="286">
        <v>938430</v>
      </c>
      <c r="Z36" s="286">
        <v>6700430</v>
      </c>
      <c r="AA36" s="286">
        <v>665250</v>
      </c>
      <c r="AB36" s="286">
        <v>8841388</v>
      </c>
      <c r="AC36" s="286">
        <v>907114</v>
      </c>
      <c r="AD36" s="286">
        <v>15906620</v>
      </c>
      <c r="AE36" s="286">
        <v>1141950</v>
      </c>
      <c r="AF36" s="286">
        <v>16993020</v>
      </c>
      <c r="AG36" s="286">
        <v>1169298</v>
      </c>
      <c r="AH36" s="286">
        <v>16551070</v>
      </c>
      <c r="AI36" s="286">
        <v>643740</v>
      </c>
      <c r="AJ36" s="286">
        <v>10323510</v>
      </c>
      <c r="AK36" s="286">
        <v>700801</v>
      </c>
      <c r="AL36" s="286">
        <v>10838360</v>
      </c>
      <c r="AM36" s="286">
        <v>715264</v>
      </c>
      <c r="AN36" s="286">
        <v>55499196</v>
      </c>
      <c r="AO36" s="286">
        <v>4808742</v>
      </c>
      <c r="AP36" s="282">
        <v>79772511</v>
      </c>
      <c r="AQ36" s="282">
        <v>7401547</v>
      </c>
      <c r="AR36" s="266">
        <v>54363949</v>
      </c>
      <c r="AS36" s="266">
        <v>5170668</v>
      </c>
      <c r="AT36" s="263">
        <v>68161828</v>
      </c>
      <c r="AU36" s="263">
        <v>6101913</v>
      </c>
      <c r="AV36" s="248">
        <v>59660107</v>
      </c>
      <c r="AW36" s="248">
        <v>5524535</v>
      </c>
      <c r="AX36" s="189">
        <v>76064339</v>
      </c>
      <c r="AY36" s="189">
        <v>8497595</v>
      </c>
      <c r="AZ36" s="189">
        <v>105440524</v>
      </c>
      <c r="BA36" s="189">
        <v>11697810</v>
      </c>
      <c r="BB36" s="188">
        <v>107036113</v>
      </c>
      <c r="BC36" s="187">
        <v>10673067</v>
      </c>
      <c r="BD36" s="185">
        <v>109459708</v>
      </c>
      <c r="BE36" s="185">
        <v>11980025</v>
      </c>
      <c r="BF36" s="183">
        <v>160099710</v>
      </c>
      <c r="BG36" s="183">
        <v>19233683</v>
      </c>
      <c r="BH36" s="181">
        <v>120854646</v>
      </c>
      <c r="BI36" s="181">
        <v>16768395</v>
      </c>
      <c r="BJ36" s="167">
        <v>187172599</v>
      </c>
      <c r="BK36" s="167">
        <v>29870068</v>
      </c>
      <c r="BL36" s="165">
        <v>176112025</v>
      </c>
      <c r="BM36" s="165">
        <v>27113995</v>
      </c>
      <c r="BN36" s="71">
        <v>134271754</v>
      </c>
      <c r="BO36" s="71">
        <v>18205603</v>
      </c>
      <c r="BP36" s="163">
        <v>142777793</v>
      </c>
      <c r="BQ36" s="71">
        <v>18249617</v>
      </c>
      <c r="BR36" s="71">
        <v>133893096</v>
      </c>
      <c r="BS36" s="71">
        <v>15926597</v>
      </c>
      <c r="BT36" s="71">
        <v>135137917</v>
      </c>
      <c r="BU36" s="71">
        <v>16203094</v>
      </c>
      <c r="BV36" s="137">
        <v>127823612</v>
      </c>
      <c r="BW36" s="71">
        <v>13813125</v>
      </c>
      <c r="BX36" s="137">
        <v>114351197</v>
      </c>
      <c r="BY36" s="71">
        <v>11367288</v>
      </c>
      <c r="BZ36" s="71">
        <v>139687988</v>
      </c>
      <c r="CA36" s="71">
        <v>14815070</v>
      </c>
      <c r="CB36" s="71">
        <v>104349134</v>
      </c>
      <c r="CC36" s="71">
        <v>11757334</v>
      </c>
      <c r="CD36" s="47">
        <v>130276326</v>
      </c>
      <c r="CE36" s="71">
        <v>16712194</v>
      </c>
      <c r="CF36" s="73">
        <v>169797238</v>
      </c>
      <c r="CG36" s="73">
        <v>19545354</v>
      </c>
      <c r="CH36" s="73">
        <v>141195914</v>
      </c>
      <c r="CI36" s="73">
        <v>16037659</v>
      </c>
      <c r="CJ36" s="73">
        <v>92401545</v>
      </c>
      <c r="CK36" s="73">
        <v>10910919</v>
      </c>
      <c r="CL36" s="73">
        <v>220831969</v>
      </c>
      <c r="CM36" s="73">
        <v>29548019</v>
      </c>
      <c r="CN36" s="73">
        <v>117351874</v>
      </c>
      <c r="CO36" s="73">
        <v>14596393</v>
      </c>
      <c r="CP36" s="73">
        <v>145445005</v>
      </c>
      <c r="CQ36" s="73">
        <v>18453095</v>
      </c>
      <c r="CR36" s="73">
        <v>233535331</v>
      </c>
      <c r="CS36" s="73">
        <v>29085084</v>
      </c>
      <c r="CT36" s="73">
        <v>181070651</v>
      </c>
      <c r="CU36" s="73">
        <v>23555293</v>
      </c>
      <c r="CV36" s="73">
        <v>210157209</v>
      </c>
      <c r="CW36" s="73">
        <v>26347836</v>
      </c>
      <c r="CX36" s="73">
        <v>232512036</v>
      </c>
      <c r="CY36" s="73">
        <v>28284444</v>
      </c>
      <c r="CZ36" s="73">
        <v>184279337</v>
      </c>
      <c r="DA36" s="73">
        <v>22130851</v>
      </c>
      <c r="DB36" s="73">
        <v>177995326</v>
      </c>
      <c r="DC36" s="73">
        <v>22129569</v>
      </c>
      <c r="DD36" s="73">
        <v>217439053</v>
      </c>
      <c r="DE36" s="73">
        <v>24707038</v>
      </c>
      <c r="DF36" s="73">
        <v>179114137</v>
      </c>
      <c r="DG36" s="73">
        <v>20123673</v>
      </c>
      <c r="DH36" s="65">
        <v>263138228</v>
      </c>
      <c r="DI36" s="73">
        <v>25306542</v>
      </c>
      <c r="DJ36" s="73">
        <v>188689383</v>
      </c>
      <c r="DK36" s="73">
        <v>19489342</v>
      </c>
      <c r="DL36" s="73">
        <v>226498603</v>
      </c>
      <c r="DM36" s="73">
        <v>23394864</v>
      </c>
      <c r="DN36" s="73">
        <v>171892022</v>
      </c>
      <c r="DO36" s="73">
        <v>17458004</v>
      </c>
      <c r="DP36" s="73">
        <v>155079608</v>
      </c>
      <c r="DQ36" s="73">
        <v>15630330</v>
      </c>
      <c r="DR36" s="73">
        <v>167429654</v>
      </c>
      <c r="DS36" s="73">
        <v>16466666</v>
      </c>
      <c r="DT36" s="65">
        <v>146079362</v>
      </c>
      <c r="DU36" s="73">
        <v>14030271</v>
      </c>
      <c r="DV36" s="65">
        <v>195445107</v>
      </c>
      <c r="DW36" s="73">
        <v>17767799</v>
      </c>
      <c r="DX36" s="73">
        <v>286598387</v>
      </c>
      <c r="DY36" s="73">
        <v>22636817</v>
      </c>
      <c r="DZ36" s="65">
        <v>239614574</v>
      </c>
      <c r="EA36" s="73">
        <v>19791269</v>
      </c>
      <c r="EB36" s="65">
        <v>272133483</v>
      </c>
      <c r="EC36" s="73">
        <v>23717043</v>
      </c>
      <c r="ED36" s="73">
        <v>205807941</v>
      </c>
      <c r="EE36" s="73">
        <v>17694106</v>
      </c>
      <c r="EF36" s="76">
        <v>171105305</v>
      </c>
      <c r="EG36" s="76">
        <v>16252871</v>
      </c>
      <c r="EH36" s="33">
        <v>226458259</v>
      </c>
      <c r="EI36" s="76">
        <v>19623013</v>
      </c>
      <c r="EJ36" s="33">
        <v>141942790</v>
      </c>
      <c r="EK36" s="76">
        <v>14298483</v>
      </c>
      <c r="EL36" s="76">
        <v>212755559</v>
      </c>
      <c r="EM36" s="76">
        <v>19089085</v>
      </c>
      <c r="EN36" s="33">
        <v>213917655</v>
      </c>
      <c r="EO36" s="76">
        <v>25998013</v>
      </c>
      <c r="EP36" s="33">
        <v>170771721</v>
      </c>
      <c r="EQ36" s="76">
        <v>16313194</v>
      </c>
      <c r="ER36" s="33">
        <v>159642614</v>
      </c>
      <c r="ES36" s="76">
        <v>16080892</v>
      </c>
      <c r="ET36" s="33">
        <v>179151610</v>
      </c>
      <c r="EU36" s="76">
        <v>17118596</v>
      </c>
      <c r="EV36" s="76">
        <v>192673749</v>
      </c>
      <c r="EW36" s="76">
        <v>17632975</v>
      </c>
      <c r="EX36" s="76">
        <v>223686296</v>
      </c>
      <c r="EY36" s="76">
        <v>21350570</v>
      </c>
      <c r="EZ36" s="33">
        <v>186057849</v>
      </c>
      <c r="FA36" s="76">
        <v>17310725</v>
      </c>
      <c r="FB36" s="76">
        <v>166979812</v>
      </c>
      <c r="FC36" s="76">
        <v>16192256</v>
      </c>
      <c r="FD36" s="76">
        <v>183111857</v>
      </c>
      <c r="FE36" s="76">
        <v>16732082</v>
      </c>
      <c r="FF36" s="76">
        <v>157363688</v>
      </c>
      <c r="FG36" s="76">
        <v>15705826</v>
      </c>
      <c r="FH36" s="76">
        <v>168775753</v>
      </c>
      <c r="FI36" s="76">
        <v>15349690</v>
      </c>
      <c r="FJ36" s="76">
        <v>172872019</v>
      </c>
      <c r="FK36" s="76">
        <v>15442498</v>
      </c>
      <c r="FL36" s="33">
        <v>155092848</v>
      </c>
      <c r="FM36" s="76">
        <v>13702997</v>
      </c>
      <c r="FN36" s="76">
        <v>187160596</v>
      </c>
      <c r="FO36" s="76">
        <v>16471563</v>
      </c>
      <c r="FP36" s="33">
        <v>205323073</v>
      </c>
      <c r="FQ36" s="76">
        <v>19284670</v>
      </c>
      <c r="FR36" s="33">
        <v>165708642</v>
      </c>
      <c r="FS36" s="76">
        <v>16716215</v>
      </c>
      <c r="FT36" s="76">
        <v>146958025</v>
      </c>
      <c r="FU36" s="76">
        <v>14390003</v>
      </c>
      <c r="FV36" s="76">
        <v>227383642</v>
      </c>
      <c r="FW36" s="76">
        <v>23029974</v>
      </c>
      <c r="FX36" s="76">
        <v>182770625</v>
      </c>
      <c r="FY36" s="76">
        <v>18284455</v>
      </c>
      <c r="FZ36" s="33">
        <v>192553099</v>
      </c>
      <c r="GA36" s="76">
        <v>19769920</v>
      </c>
      <c r="GB36" s="76">
        <v>204318219</v>
      </c>
      <c r="GC36" s="76">
        <v>22018392</v>
      </c>
      <c r="GD36" s="33">
        <v>154260854</v>
      </c>
      <c r="GE36" s="76">
        <v>17495652</v>
      </c>
      <c r="GF36" s="33">
        <v>148963401</v>
      </c>
      <c r="GG36" s="76">
        <v>16127365</v>
      </c>
      <c r="GH36" s="33">
        <v>151848913</v>
      </c>
      <c r="GI36" s="76">
        <v>17333388</v>
      </c>
      <c r="GJ36" s="76">
        <v>131841513</v>
      </c>
      <c r="GK36" s="76">
        <v>14661012</v>
      </c>
      <c r="GL36" s="76">
        <v>118780357</v>
      </c>
      <c r="GM36" s="76">
        <v>13469563</v>
      </c>
      <c r="GN36" s="33">
        <v>235166060</v>
      </c>
      <c r="GO36" s="76">
        <v>25317258</v>
      </c>
      <c r="GP36" s="76">
        <v>171097992</v>
      </c>
      <c r="GQ36" s="76">
        <v>19902513</v>
      </c>
      <c r="GR36" s="76">
        <v>181080938</v>
      </c>
      <c r="GS36" s="76">
        <v>18978722</v>
      </c>
      <c r="GT36" s="76">
        <v>194257239</v>
      </c>
      <c r="GU36" s="76">
        <v>21400573</v>
      </c>
      <c r="GV36" s="33">
        <v>141849149</v>
      </c>
      <c r="GW36" s="76">
        <v>14862597</v>
      </c>
      <c r="GX36" s="76">
        <v>201198179</v>
      </c>
      <c r="GY36" s="27">
        <v>20771629</v>
      </c>
      <c r="GZ36" s="31">
        <v>194540243</v>
      </c>
      <c r="HA36" s="32">
        <v>19057005</v>
      </c>
      <c r="HB36" s="82">
        <v>127687426</v>
      </c>
      <c r="HC36" s="84">
        <v>12603310</v>
      </c>
      <c r="HD36" s="15">
        <v>172250987</v>
      </c>
      <c r="HE36" s="9">
        <v>18115034</v>
      </c>
      <c r="HF36" s="11">
        <v>164847732</v>
      </c>
      <c r="HG36" s="11">
        <v>17850163</v>
      </c>
      <c r="HH36" s="11">
        <v>167505566</v>
      </c>
      <c r="HI36" s="11">
        <v>19040858</v>
      </c>
      <c r="HJ36" s="11">
        <v>173176804</v>
      </c>
      <c r="HK36" s="11">
        <v>20534743</v>
      </c>
      <c r="HL36" s="11">
        <v>136912686</v>
      </c>
      <c r="HM36" s="12">
        <v>17185937</v>
      </c>
      <c r="HN36" s="11">
        <v>149246041</v>
      </c>
      <c r="HO36" s="11">
        <v>19339702</v>
      </c>
      <c r="HP36" s="11">
        <v>202569374</v>
      </c>
      <c r="HQ36" s="11">
        <v>24533098</v>
      </c>
    </row>
    <row r="37" spans="1:225" x14ac:dyDescent="0.3">
      <c r="A37" s="388"/>
      <c r="B37" s="388"/>
      <c r="C37" s="388"/>
      <c r="D37" s="375" t="s">
        <v>70</v>
      </c>
      <c r="E37" s="37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>
        <v>368260</v>
      </c>
      <c r="AA37" s="286">
        <v>47799</v>
      </c>
      <c r="AB37" s="286"/>
      <c r="AC37" s="286"/>
      <c r="AD37" s="286">
        <v>68260</v>
      </c>
      <c r="AE37" s="286">
        <v>20043</v>
      </c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2"/>
      <c r="AQ37" s="282"/>
      <c r="AR37" s="266"/>
      <c r="AS37" s="266"/>
      <c r="AT37" s="263">
        <v>259500</v>
      </c>
      <c r="AU37" s="263">
        <v>27600</v>
      </c>
      <c r="AV37" s="248"/>
      <c r="AW37" s="248"/>
      <c r="AX37" s="189"/>
      <c r="AY37" s="189"/>
      <c r="AZ37" s="189"/>
      <c r="BA37" s="189"/>
      <c r="BB37" s="188"/>
      <c r="BC37" s="187"/>
      <c r="BD37" s="185">
        <v>675357</v>
      </c>
      <c r="BE37" s="185">
        <v>153794</v>
      </c>
      <c r="BF37" s="183"/>
      <c r="BG37" s="183"/>
      <c r="BH37" s="181"/>
      <c r="BI37" s="181"/>
      <c r="BJ37" s="167">
        <v>34940</v>
      </c>
      <c r="BK37" s="167">
        <v>21918</v>
      </c>
      <c r="BL37" s="165">
        <v>247140</v>
      </c>
      <c r="BM37" s="165">
        <v>53551</v>
      </c>
      <c r="BN37" s="71"/>
      <c r="BO37" s="71"/>
      <c r="BP37" s="163">
        <v>1862</v>
      </c>
      <c r="BQ37" s="71">
        <v>1379</v>
      </c>
      <c r="BR37" s="71">
        <v>11000</v>
      </c>
      <c r="BS37" s="71">
        <v>1800</v>
      </c>
      <c r="BT37" s="71"/>
      <c r="BU37" s="71"/>
      <c r="BV37" s="137">
        <v>256020</v>
      </c>
      <c r="BW37" s="71">
        <v>11276</v>
      </c>
      <c r="BX37" s="137">
        <v>36000</v>
      </c>
      <c r="BY37" s="71">
        <v>6900</v>
      </c>
      <c r="BZ37" s="71">
        <v>1127440</v>
      </c>
      <c r="CA37" s="71">
        <v>219805</v>
      </c>
      <c r="CB37" s="71">
        <v>735900</v>
      </c>
      <c r="CC37" s="71">
        <v>142285</v>
      </c>
      <c r="CD37" s="47">
        <v>960500</v>
      </c>
      <c r="CE37" s="71">
        <v>183609</v>
      </c>
      <c r="CF37" s="73">
        <v>219820</v>
      </c>
      <c r="CG37" s="73">
        <v>29209</v>
      </c>
      <c r="CH37" s="73">
        <v>1638800</v>
      </c>
      <c r="CI37" s="73">
        <v>326601</v>
      </c>
      <c r="CJ37" s="73"/>
      <c r="CK37" s="73"/>
      <c r="CL37" s="73">
        <v>457260</v>
      </c>
      <c r="CM37" s="73">
        <v>75385</v>
      </c>
      <c r="CN37" s="73">
        <v>658470</v>
      </c>
      <c r="CO37" s="73">
        <v>104387</v>
      </c>
      <c r="CP37" s="73">
        <v>206660</v>
      </c>
      <c r="CQ37" s="73">
        <v>27304</v>
      </c>
      <c r="CR37" s="73">
        <v>127000</v>
      </c>
      <c r="CS37" s="73">
        <v>38108</v>
      </c>
      <c r="CT37" s="73">
        <v>53000</v>
      </c>
      <c r="CU37" s="73">
        <v>5300</v>
      </c>
      <c r="CV37" s="73">
        <v>3764674</v>
      </c>
      <c r="CW37" s="73">
        <v>794795</v>
      </c>
      <c r="CX37" s="73">
        <v>789349</v>
      </c>
      <c r="CY37" s="73">
        <v>139047</v>
      </c>
      <c r="CZ37" s="73">
        <v>400621</v>
      </c>
      <c r="DA37" s="73">
        <v>59308</v>
      </c>
      <c r="DB37" s="73">
        <v>2144370</v>
      </c>
      <c r="DC37" s="73">
        <v>363583</v>
      </c>
      <c r="DD37" s="73">
        <v>2129476</v>
      </c>
      <c r="DE37" s="73">
        <v>363984</v>
      </c>
      <c r="DF37" s="73">
        <v>1219969</v>
      </c>
      <c r="DG37" s="73">
        <v>190078</v>
      </c>
      <c r="DH37" s="65">
        <v>22000</v>
      </c>
      <c r="DI37" s="73">
        <v>1800</v>
      </c>
      <c r="DJ37" s="73">
        <v>118000</v>
      </c>
      <c r="DK37" s="73">
        <v>13873</v>
      </c>
      <c r="DL37" s="73">
        <v>691120</v>
      </c>
      <c r="DM37" s="73">
        <v>59839</v>
      </c>
      <c r="DN37" s="73">
        <v>26500</v>
      </c>
      <c r="DO37" s="73">
        <v>2650</v>
      </c>
      <c r="DP37" s="73">
        <v>487500</v>
      </c>
      <c r="DQ37" s="73">
        <v>53934</v>
      </c>
      <c r="DR37" s="73">
        <v>1198500</v>
      </c>
      <c r="DS37" s="73">
        <v>123804</v>
      </c>
      <c r="DT37" s="65">
        <v>874500</v>
      </c>
      <c r="DU37" s="73">
        <v>87450</v>
      </c>
      <c r="DV37" s="65">
        <v>256000</v>
      </c>
      <c r="DW37" s="73">
        <v>28995</v>
      </c>
      <c r="DX37" s="73">
        <v>1353620</v>
      </c>
      <c r="DY37" s="73">
        <v>144844</v>
      </c>
      <c r="DZ37" s="65">
        <v>1126000</v>
      </c>
      <c r="EA37" s="73">
        <v>114023</v>
      </c>
      <c r="EB37" s="65">
        <v>681000</v>
      </c>
      <c r="EC37" s="73">
        <v>93600</v>
      </c>
      <c r="ED37" s="73">
        <v>163350</v>
      </c>
      <c r="EE37" s="73">
        <v>20880</v>
      </c>
      <c r="EF37" s="76">
        <v>160000</v>
      </c>
      <c r="EG37" s="76">
        <v>27080</v>
      </c>
      <c r="EH37" s="33">
        <v>720000</v>
      </c>
      <c r="EI37" s="76">
        <v>60000</v>
      </c>
      <c r="EJ37" s="33">
        <v>106000</v>
      </c>
      <c r="EK37" s="76">
        <v>10600</v>
      </c>
      <c r="EL37" s="76">
        <v>1023500</v>
      </c>
      <c r="EM37" s="76">
        <v>101150</v>
      </c>
      <c r="EN37" s="33">
        <v>318000</v>
      </c>
      <c r="EO37" s="76">
        <v>31800</v>
      </c>
      <c r="EP37" s="33">
        <v>364000</v>
      </c>
      <c r="EQ37" s="76">
        <v>32590</v>
      </c>
      <c r="ER37" s="33">
        <v>540920</v>
      </c>
      <c r="ES37" s="76">
        <v>72506</v>
      </c>
      <c r="ET37" s="33">
        <v>350980</v>
      </c>
      <c r="EU37" s="76">
        <v>43500</v>
      </c>
      <c r="EV37" s="76">
        <v>166500</v>
      </c>
      <c r="EW37" s="76">
        <v>102217</v>
      </c>
      <c r="EX37" s="76">
        <v>550700</v>
      </c>
      <c r="EY37" s="76">
        <v>55067</v>
      </c>
      <c r="EZ37" s="33">
        <v>804680</v>
      </c>
      <c r="FA37" s="76">
        <v>115399</v>
      </c>
      <c r="FB37" s="76">
        <v>131200</v>
      </c>
      <c r="FC37" s="76">
        <v>20435</v>
      </c>
      <c r="FD37" s="76">
        <v>133260</v>
      </c>
      <c r="FE37" s="76">
        <v>21000</v>
      </c>
      <c r="FF37" s="76">
        <v>654800</v>
      </c>
      <c r="FG37" s="76">
        <v>137039</v>
      </c>
      <c r="FH37" s="76">
        <v>842970</v>
      </c>
      <c r="FI37" s="76">
        <v>90494</v>
      </c>
      <c r="FJ37" s="76">
        <v>330880</v>
      </c>
      <c r="FK37" s="76">
        <v>49564</v>
      </c>
      <c r="FL37" s="33">
        <v>2367880</v>
      </c>
      <c r="FM37" s="76">
        <v>220296</v>
      </c>
      <c r="FN37" s="76">
        <v>286500</v>
      </c>
      <c r="FO37" s="76">
        <v>42500</v>
      </c>
      <c r="FP37" s="33">
        <v>2089000</v>
      </c>
      <c r="FQ37" s="76">
        <v>231300</v>
      </c>
      <c r="FR37" s="33">
        <v>899160</v>
      </c>
      <c r="FS37" s="76">
        <v>88541</v>
      </c>
      <c r="FT37" s="76">
        <v>456500</v>
      </c>
      <c r="FU37" s="76">
        <v>59164</v>
      </c>
      <c r="FV37" s="76">
        <v>184427</v>
      </c>
      <c r="FW37" s="76">
        <v>29375</v>
      </c>
      <c r="FX37" s="76">
        <v>536000</v>
      </c>
      <c r="FY37" s="76">
        <v>65000</v>
      </c>
      <c r="FZ37" s="33">
        <v>1424455</v>
      </c>
      <c r="GA37" s="76">
        <v>167885</v>
      </c>
      <c r="GB37" s="76">
        <v>841700</v>
      </c>
      <c r="GC37" s="76">
        <v>139881</v>
      </c>
      <c r="GD37" s="33">
        <v>530190</v>
      </c>
      <c r="GE37" s="76">
        <v>60235</v>
      </c>
      <c r="GF37" s="33">
        <v>1082965</v>
      </c>
      <c r="GG37" s="76">
        <v>101688</v>
      </c>
      <c r="GH37" s="33">
        <v>92959</v>
      </c>
      <c r="GI37" s="76">
        <v>10129</v>
      </c>
      <c r="GJ37" s="76">
        <v>187360</v>
      </c>
      <c r="GK37" s="76">
        <v>29833</v>
      </c>
      <c r="GL37" s="76" t="s">
        <v>41</v>
      </c>
      <c r="GM37" s="76" t="s">
        <v>41</v>
      </c>
      <c r="GN37" s="33"/>
      <c r="GO37" s="76"/>
      <c r="GP37" s="76">
        <v>2223755</v>
      </c>
      <c r="GQ37" s="76">
        <v>195342</v>
      </c>
      <c r="GR37" s="76">
        <v>201930</v>
      </c>
      <c r="GS37" s="76">
        <v>23759</v>
      </c>
      <c r="GT37" s="76">
        <v>50000</v>
      </c>
      <c r="GU37" s="76">
        <v>6795</v>
      </c>
      <c r="GV37" s="33">
        <v>262880</v>
      </c>
      <c r="GW37" s="76">
        <v>47634</v>
      </c>
      <c r="GX37" s="76">
        <v>175000</v>
      </c>
      <c r="GY37" s="27">
        <v>13078</v>
      </c>
      <c r="GZ37" s="31">
        <v>94400</v>
      </c>
      <c r="HA37" s="32">
        <v>10802</v>
      </c>
      <c r="HB37" s="82">
        <v>3546490</v>
      </c>
      <c r="HC37" s="84">
        <v>242839</v>
      </c>
      <c r="HD37" s="15"/>
      <c r="HE37" s="15"/>
      <c r="HF37" s="11">
        <v>159610</v>
      </c>
      <c r="HG37" s="11">
        <v>30020</v>
      </c>
      <c r="HH37" s="11">
        <v>451625</v>
      </c>
      <c r="HI37" s="11">
        <v>53193</v>
      </c>
      <c r="HJ37" s="11">
        <v>378370</v>
      </c>
      <c r="HK37" s="11">
        <v>58348</v>
      </c>
      <c r="HL37" s="11">
        <v>301800</v>
      </c>
      <c r="HM37" s="12">
        <v>30792</v>
      </c>
      <c r="HN37" s="11">
        <v>43840</v>
      </c>
      <c r="HO37" s="11">
        <v>7322</v>
      </c>
      <c r="HP37" s="11">
        <v>25000</v>
      </c>
      <c r="HQ37" s="11">
        <v>3375</v>
      </c>
    </row>
    <row r="38" spans="1:225" x14ac:dyDescent="0.3">
      <c r="A38" s="388"/>
      <c r="B38" s="388"/>
      <c r="C38" s="388"/>
      <c r="D38" s="375" t="s">
        <v>71</v>
      </c>
      <c r="E38" s="376"/>
      <c r="F38" s="286">
        <v>37899905</v>
      </c>
      <c r="G38" s="286">
        <v>6375427</v>
      </c>
      <c r="H38" s="286">
        <v>40837628</v>
      </c>
      <c r="I38" s="286">
        <v>6184458</v>
      </c>
      <c r="J38" s="286">
        <v>67045274</v>
      </c>
      <c r="K38" s="286">
        <v>9598322</v>
      </c>
      <c r="L38" s="286">
        <v>43839537</v>
      </c>
      <c r="M38" s="286">
        <v>5985192</v>
      </c>
      <c r="N38" s="286">
        <v>23355409</v>
      </c>
      <c r="O38" s="286">
        <v>2867664</v>
      </c>
      <c r="P38" s="286">
        <v>22997782</v>
      </c>
      <c r="Q38" s="286">
        <v>2718356</v>
      </c>
      <c r="R38" s="286">
        <v>20097625</v>
      </c>
      <c r="S38" s="286">
        <v>2418368</v>
      </c>
      <c r="T38" s="286">
        <v>21667588</v>
      </c>
      <c r="U38" s="286">
        <v>2104560</v>
      </c>
      <c r="V38" s="286">
        <v>13626829</v>
      </c>
      <c r="W38" s="286">
        <v>1298958</v>
      </c>
      <c r="X38" s="286">
        <v>7480454</v>
      </c>
      <c r="Y38" s="286">
        <v>765142</v>
      </c>
      <c r="Z38" s="286">
        <v>8950850</v>
      </c>
      <c r="AA38" s="286">
        <v>1269545</v>
      </c>
      <c r="AB38" s="286">
        <v>16568569</v>
      </c>
      <c r="AC38" s="286">
        <v>1805677</v>
      </c>
      <c r="AD38" s="286">
        <v>57101639</v>
      </c>
      <c r="AE38" s="286">
        <v>6195837</v>
      </c>
      <c r="AF38" s="286">
        <v>66829121</v>
      </c>
      <c r="AG38" s="286">
        <v>6754393</v>
      </c>
      <c r="AH38" s="286">
        <v>91396650</v>
      </c>
      <c r="AI38" s="286">
        <v>9434748</v>
      </c>
      <c r="AJ38" s="286">
        <v>50925715</v>
      </c>
      <c r="AK38" s="286">
        <v>5224640</v>
      </c>
      <c r="AL38" s="286">
        <v>29945218</v>
      </c>
      <c r="AM38" s="286">
        <v>3537977</v>
      </c>
      <c r="AN38" s="286">
        <v>29475226</v>
      </c>
      <c r="AO38" s="286">
        <v>2789850</v>
      </c>
      <c r="AP38" s="282">
        <v>33391325</v>
      </c>
      <c r="AQ38" s="282">
        <v>3561275</v>
      </c>
      <c r="AR38" s="266">
        <v>36704265</v>
      </c>
      <c r="AS38" s="266">
        <v>3460260</v>
      </c>
      <c r="AT38" s="263">
        <v>55184639</v>
      </c>
      <c r="AU38" s="263">
        <v>6624781</v>
      </c>
      <c r="AV38" s="248">
        <v>48227851</v>
      </c>
      <c r="AW38" s="248">
        <v>4829944</v>
      </c>
      <c r="AX38" s="189">
        <v>31561999</v>
      </c>
      <c r="AY38" s="189">
        <v>3455146</v>
      </c>
      <c r="AZ38" s="189">
        <v>37104121</v>
      </c>
      <c r="BA38" s="189">
        <v>3646661</v>
      </c>
      <c r="BB38" s="188">
        <v>24778844</v>
      </c>
      <c r="BC38" s="187">
        <v>2418385</v>
      </c>
      <c r="BD38" s="185">
        <v>16142543</v>
      </c>
      <c r="BE38" s="185">
        <v>1777310</v>
      </c>
      <c r="BF38" s="183">
        <v>11813788</v>
      </c>
      <c r="BG38" s="183">
        <v>1157115</v>
      </c>
      <c r="BH38" s="181">
        <v>14607207</v>
      </c>
      <c r="BI38" s="181">
        <v>1603450</v>
      </c>
      <c r="BJ38" s="167">
        <v>36224104</v>
      </c>
      <c r="BK38" s="167">
        <v>3886539</v>
      </c>
      <c r="BL38" s="165">
        <v>26691274</v>
      </c>
      <c r="BM38" s="165">
        <v>2905859</v>
      </c>
      <c r="BN38" s="71">
        <v>22356048</v>
      </c>
      <c r="BO38" s="71">
        <v>2207920</v>
      </c>
      <c r="BP38" s="163">
        <v>17656260</v>
      </c>
      <c r="BQ38" s="71">
        <v>2083674</v>
      </c>
      <c r="BR38" s="71">
        <v>14490624</v>
      </c>
      <c r="BS38" s="71">
        <v>1733280</v>
      </c>
      <c r="BT38" s="71">
        <v>13701654</v>
      </c>
      <c r="BU38" s="71">
        <v>1723328</v>
      </c>
      <c r="BV38" s="137">
        <v>34417831</v>
      </c>
      <c r="BW38" s="71">
        <v>3439855</v>
      </c>
      <c r="BX38" s="137">
        <v>26155930</v>
      </c>
      <c r="BY38" s="71">
        <v>2759472</v>
      </c>
      <c r="BZ38" s="71">
        <v>54003743</v>
      </c>
      <c r="CA38" s="71">
        <v>5528412</v>
      </c>
      <c r="CB38" s="71">
        <v>42309351</v>
      </c>
      <c r="CC38" s="71">
        <v>5038488</v>
      </c>
      <c r="CD38" s="47">
        <v>33382121</v>
      </c>
      <c r="CE38" s="71">
        <v>4807932</v>
      </c>
      <c r="CF38" s="73">
        <v>8423207</v>
      </c>
      <c r="CG38" s="73">
        <v>1328957</v>
      </c>
      <c r="CH38" s="73">
        <v>13601647</v>
      </c>
      <c r="CI38" s="73">
        <v>1687579</v>
      </c>
      <c r="CJ38" s="73">
        <v>11873555</v>
      </c>
      <c r="CK38" s="73">
        <v>1882156</v>
      </c>
      <c r="CL38" s="73">
        <v>12628455</v>
      </c>
      <c r="CM38" s="73">
        <v>2381082</v>
      </c>
      <c r="CN38" s="73">
        <v>9619311</v>
      </c>
      <c r="CO38" s="73">
        <v>1896455</v>
      </c>
      <c r="CP38" s="73">
        <v>5253257</v>
      </c>
      <c r="CQ38" s="73">
        <v>903790</v>
      </c>
      <c r="CR38" s="73">
        <v>7572675</v>
      </c>
      <c r="CS38" s="73">
        <v>1220835</v>
      </c>
      <c r="CT38" s="73">
        <v>14406892</v>
      </c>
      <c r="CU38" s="73">
        <v>2458135</v>
      </c>
      <c r="CV38" s="73">
        <v>19477521</v>
      </c>
      <c r="CW38" s="73">
        <v>2838939</v>
      </c>
      <c r="CX38" s="73">
        <v>10429028</v>
      </c>
      <c r="CY38" s="73">
        <v>1761978</v>
      </c>
      <c r="CZ38" s="73">
        <v>4574854</v>
      </c>
      <c r="DA38" s="73">
        <v>708575</v>
      </c>
      <c r="DB38" s="73">
        <v>12191092</v>
      </c>
      <c r="DC38" s="73">
        <v>1847540</v>
      </c>
      <c r="DD38" s="73">
        <v>6869520</v>
      </c>
      <c r="DE38" s="73">
        <v>1774019</v>
      </c>
      <c r="DF38" s="73">
        <v>7953371</v>
      </c>
      <c r="DG38" s="73">
        <v>1443620</v>
      </c>
      <c r="DH38" s="65">
        <v>7533754</v>
      </c>
      <c r="DI38" s="73">
        <v>1096292</v>
      </c>
      <c r="DJ38" s="73">
        <v>3390845</v>
      </c>
      <c r="DK38" s="73">
        <v>457329</v>
      </c>
      <c r="DL38" s="73">
        <v>4359990</v>
      </c>
      <c r="DM38" s="73">
        <v>700294</v>
      </c>
      <c r="DN38" s="73">
        <v>11831136</v>
      </c>
      <c r="DO38" s="73">
        <v>568765</v>
      </c>
      <c r="DP38" s="73">
        <v>4876480</v>
      </c>
      <c r="DQ38" s="73">
        <v>626582</v>
      </c>
      <c r="DR38" s="73">
        <v>5424350</v>
      </c>
      <c r="DS38" s="73">
        <v>606090</v>
      </c>
      <c r="DT38" s="65">
        <v>4024033</v>
      </c>
      <c r="DU38" s="73">
        <v>488737</v>
      </c>
      <c r="DV38" s="65">
        <v>5489940</v>
      </c>
      <c r="DW38" s="73">
        <v>967614</v>
      </c>
      <c r="DX38" s="73">
        <v>5896916</v>
      </c>
      <c r="DY38" s="73">
        <v>667371</v>
      </c>
      <c r="DZ38" s="65">
        <v>3242920</v>
      </c>
      <c r="EA38" s="73">
        <v>691882</v>
      </c>
      <c r="EB38" s="65">
        <v>4453470</v>
      </c>
      <c r="EC38" s="73">
        <v>518567</v>
      </c>
      <c r="ED38" s="73">
        <v>4084770</v>
      </c>
      <c r="EE38" s="73">
        <v>511199</v>
      </c>
      <c r="EF38" s="76">
        <v>5653901</v>
      </c>
      <c r="EG38" s="76">
        <v>689470</v>
      </c>
      <c r="EH38" s="33">
        <v>6273379</v>
      </c>
      <c r="EI38" s="76">
        <v>788484</v>
      </c>
      <c r="EJ38" s="33">
        <v>6766762</v>
      </c>
      <c r="EK38" s="76">
        <v>961302</v>
      </c>
      <c r="EL38" s="76">
        <v>5334298</v>
      </c>
      <c r="EM38" s="76">
        <v>672907</v>
      </c>
      <c r="EN38" s="33">
        <v>8852648</v>
      </c>
      <c r="EO38" s="76">
        <v>1163495</v>
      </c>
      <c r="EP38" s="33">
        <v>9286947</v>
      </c>
      <c r="EQ38" s="76">
        <v>1280830</v>
      </c>
      <c r="ER38" s="33">
        <v>15261028</v>
      </c>
      <c r="ES38" s="76">
        <v>2336470</v>
      </c>
      <c r="ET38" s="33">
        <v>14036988</v>
      </c>
      <c r="EU38" s="76">
        <v>1966473</v>
      </c>
      <c r="EV38" s="76">
        <v>7610440</v>
      </c>
      <c r="EW38" s="76">
        <v>994384</v>
      </c>
      <c r="EX38" s="76">
        <v>7141662</v>
      </c>
      <c r="EY38" s="76">
        <v>1010596</v>
      </c>
      <c r="EZ38" s="33">
        <v>9482277</v>
      </c>
      <c r="FA38" s="76">
        <v>1138588</v>
      </c>
      <c r="FB38" s="76">
        <v>8900370</v>
      </c>
      <c r="FC38" s="76">
        <v>1933747</v>
      </c>
      <c r="FD38" s="76">
        <v>11976185</v>
      </c>
      <c r="FE38" s="76">
        <v>1796640</v>
      </c>
      <c r="FF38" s="76">
        <v>10413728</v>
      </c>
      <c r="FG38" s="76">
        <v>1501562</v>
      </c>
      <c r="FH38" s="76">
        <v>10413521</v>
      </c>
      <c r="FI38" s="76">
        <v>1408712</v>
      </c>
      <c r="FJ38" s="76">
        <v>13813710</v>
      </c>
      <c r="FK38" s="76">
        <v>1710420</v>
      </c>
      <c r="FL38" s="33">
        <v>10110641</v>
      </c>
      <c r="FM38" s="76">
        <v>1333033</v>
      </c>
      <c r="FN38" s="76">
        <v>12944135</v>
      </c>
      <c r="FO38" s="76">
        <v>1635279</v>
      </c>
      <c r="FP38" s="33">
        <v>12219062</v>
      </c>
      <c r="FQ38" s="76">
        <v>1510525</v>
      </c>
      <c r="FR38" s="33">
        <v>7309758</v>
      </c>
      <c r="FS38" s="76">
        <v>1012220</v>
      </c>
      <c r="FT38" s="76">
        <v>6473353</v>
      </c>
      <c r="FU38" s="76">
        <v>867519</v>
      </c>
      <c r="FV38" s="76">
        <v>4518581</v>
      </c>
      <c r="FW38" s="76">
        <v>543003</v>
      </c>
      <c r="FX38" s="76">
        <v>3944194</v>
      </c>
      <c r="FY38" s="76">
        <v>560213</v>
      </c>
      <c r="FZ38" s="33">
        <v>5815221</v>
      </c>
      <c r="GA38" s="76">
        <v>977380</v>
      </c>
      <c r="GB38" s="76">
        <v>4990451</v>
      </c>
      <c r="GC38" s="76">
        <v>738057</v>
      </c>
      <c r="GD38" s="33">
        <v>4917977</v>
      </c>
      <c r="GE38" s="76">
        <v>709756</v>
      </c>
      <c r="GF38" s="33">
        <v>9182227</v>
      </c>
      <c r="GG38" s="76">
        <v>1048192</v>
      </c>
      <c r="GH38" s="33">
        <v>15577208</v>
      </c>
      <c r="GI38" s="76">
        <v>1886652</v>
      </c>
      <c r="GJ38" s="76">
        <v>5267228</v>
      </c>
      <c r="GK38" s="76">
        <v>732358</v>
      </c>
      <c r="GL38" s="76">
        <v>3095398</v>
      </c>
      <c r="GM38" s="76">
        <v>681645</v>
      </c>
      <c r="GN38" s="33">
        <v>3720796</v>
      </c>
      <c r="GO38" s="76">
        <v>553925</v>
      </c>
      <c r="GP38" s="76">
        <v>1401272</v>
      </c>
      <c r="GQ38" s="76">
        <v>201631</v>
      </c>
      <c r="GR38" s="76">
        <v>5882807</v>
      </c>
      <c r="GS38" s="76">
        <v>815998</v>
      </c>
      <c r="GT38" s="76">
        <v>4595892</v>
      </c>
      <c r="GU38" s="76">
        <v>579335</v>
      </c>
      <c r="GV38" s="33">
        <v>3413820</v>
      </c>
      <c r="GW38" s="76">
        <v>653558</v>
      </c>
      <c r="GX38" s="76">
        <v>2186199</v>
      </c>
      <c r="GY38" s="27">
        <v>306074</v>
      </c>
      <c r="GZ38" s="31">
        <v>3888637</v>
      </c>
      <c r="HA38" s="32">
        <v>642134</v>
      </c>
      <c r="HB38" s="82">
        <v>4040601</v>
      </c>
      <c r="HC38" s="84">
        <v>630677</v>
      </c>
      <c r="HD38" s="15">
        <v>2205164</v>
      </c>
      <c r="HE38" s="9">
        <v>324855</v>
      </c>
      <c r="HF38" s="11">
        <v>5695642</v>
      </c>
      <c r="HG38" s="11">
        <v>824877</v>
      </c>
      <c r="HH38" s="11">
        <v>2949646</v>
      </c>
      <c r="HI38" s="11">
        <v>388588</v>
      </c>
      <c r="HJ38" s="11">
        <v>1670346</v>
      </c>
      <c r="HK38" s="11">
        <v>193052</v>
      </c>
      <c r="HL38" s="11">
        <v>4171733</v>
      </c>
      <c r="HM38" s="12">
        <v>682924</v>
      </c>
      <c r="HN38" s="11">
        <v>4359558</v>
      </c>
      <c r="HO38" s="11">
        <v>718777</v>
      </c>
      <c r="HP38" s="11">
        <v>7820913</v>
      </c>
      <c r="HQ38" s="11">
        <v>1398341</v>
      </c>
    </row>
    <row r="39" spans="1:225" x14ac:dyDescent="0.3">
      <c r="A39" s="388"/>
      <c r="B39" s="388"/>
      <c r="C39" s="388"/>
      <c r="D39" s="375" t="s">
        <v>72</v>
      </c>
      <c r="E39" s="376"/>
      <c r="F39" s="286">
        <v>18939880</v>
      </c>
      <c r="G39" s="286">
        <v>3116898</v>
      </c>
      <c r="H39" s="286">
        <v>26726914</v>
      </c>
      <c r="I39" s="286">
        <v>4745479</v>
      </c>
      <c r="J39" s="286">
        <v>15311319</v>
      </c>
      <c r="K39" s="286">
        <v>2363221</v>
      </c>
      <c r="L39" s="286">
        <v>29463238</v>
      </c>
      <c r="M39" s="286">
        <v>4977624</v>
      </c>
      <c r="N39" s="286">
        <v>12518370</v>
      </c>
      <c r="O39" s="286">
        <v>1626679</v>
      </c>
      <c r="P39" s="286">
        <v>14690709</v>
      </c>
      <c r="Q39" s="286">
        <v>1749514</v>
      </c>
      <c r="R39" s="286">
        <v>31005441</v>
      </c>
      <c r="S39" s="286">
        <v>3709883</v>
      </c>
      <c r="T39" s="286">
        <v>28830347</v>
      </c>
      <c r="U39" s="286">
        <v>3230191</v>
      </c>
      <c r="V39" s="286">
        <v>19840830</v>
      </c>
      <c r="W39" s="286">
        <v>2219895</v>
      </c>
      <c r="X39" s="286">
        <v>17510530</v>
      </c>
      <c r="Y39" s="286">
        <v>2171597</v>
      </c>
      <c r="Z39" s="286">
        <v>3965100</v>
      </c>
      <c r="AA39" s="286">
        <v>451255</v>
      </c>
      <c r="AB39" s="286">
        <v>5752989</v>
      </c>
      <c r="AC39" s="286">
        <v>608806</v>
      </c>
      <c r="AD39" s="286">
        <v>22772578</v>
      </c>
      <c r="AE39" s="286">
        <v>2211086</v>
      </c>
      <c r="AF39" s="286">
        <v>11158080</v>
      </c>
      <c r="AG39" s="286">
        <v>959228</v>
      </c>
      <c r="AH39" s="286">
        <v>14461390</v>
      </c>
      <c r="AI39" s="286">
        <v>1158878</v>
      </c>
      <c r="AJ39" s="286">
        <v>1437720</v>
      </c>
      <c r="AK39" s="286">
        <v>102331</v>
      </c>
      <c r="AL39" s="286">
        <v>8533600</v>
      </c>
      <c r="AM39" s="286">
        <v>796604</v>
      </c>
      <c r="AN39" s="286">
        <v>21357390</v>
      </c>
      <c r="AO39" s="286">
        <v>2558839</v>
      </c>
      <c r="AP39" s="282">
        <v>11787540</v>
      </c>
      <c r="AQ39" s="282">
        <v>1255462</v>
      </c>
      <c r="AR39" s="266">
        <v>8577100</v>
      </c>
      <c r="AS39" s="266">
        <v>910675</v>
      </c>
      <c r="AT39" s="263">
        <v>10716260</v>
      </c>
      <c r="AU39" s="263">
        <v>1086041</v>
      </c>
      <c r="AV39" s="248">
        <v>6450120</v>
      </c>
      <c r="AW39" s="248">
        <v>677587</v>
      </c>
      <c r="AX39" s="189">
        <v>10197460</v>
      </c>
      <c r="AY39" s="189">
        <v>939172</v>
      </c>
      <c r="AZ39" s="189">
        <v>73374880</v>
      </c>
      <c r="BA39" s="189">
        <v>725350</v>
      </c>
      <c r="BB39" s="188">
        <v>16175661</v>
      </c>
      <c r="BC39" s="187">
        <v>1573234</v>
      </c>
      <c r="BD39" s="185">
        <v>10176780</v>
      </c>
      <c r="BE39" s="185">
        <v>1087911</v>
      </c>
      <c r="BF39" s="183">
        <v>20893932</v>
      </c>
      <c r="BG39" s="183">
        <v>2055053</v>
      </c>
      <c r="BH39" s="181">
        <v>11025862</v>
      </c>
      <c r="BI39" s="181">
        <v>1390735</v>
      </c>
      <c r="BJ39" s="167">
        <v>6607905</v>
      </c>
      <c r="BK39" s="167">
        <v>924369</v>
      </c>
      <c r="BL39" s="165">
        <v>6442262</v>
      </c>
      <c r="BM39" s="165">
        <v>701386</v>
      </c>
      <c r="BN39" s="71">
        <v>3139240</v>
      </c>
      <c r="BO39" s="71">
        <v>435861</v>
      </c>
      <c r="BP39" s="163">
        <v>6356440</v>
      </c>
      <c r="BQ39" s="71">
        <v>764353</v>
      </c>
      <c r="BR39" s="71">
        <v>4872390</v>
      </c>
      <c r="BS39" s="71">
        <v>512937</v>
      </c>
      <c r="BT39" s="71">
        <v>5037920</v>
      </c>
      <c r="BU39" s="71">
        <v>571659</v>
      </c>
      <c r="BV39" s="137">
        <v>3760666</v>
      </c>
      <c r="BW39" s="71">
        <v>391182</v>
      </c>
      <c r="BX39" s="137">
        <v>6143935</v>
      </c>
      <c r="BY39" s="71">
        <v>725155</v>
      </c>
      <c r="BZ39" s="71">
        <v>4306580</v>
      </c>
      <c r="CA39" s="71">
        <v>429153</v>
      </c>
      <c r="CB39" s="71">
        <v>6217220</v>
      </c>
      <c r="CC39" s="71">
        <v>675408</v>
      </c>
      <c r="CD39" s="47">
        <v>8511750</v>
      </c>
      <c r="CE39" s="71">
        <v>1243322</v>
      </c>
      <c r="CF39" s="68">
        <v>6773072</v>
      </c>
      <c r="CG39" s="68">
        <v>973698</v>
      </c>
      <c r="CH39" s="68">
        <v>8683621</v>
      </c>
      <c r="CI39" s="68">
        <v>1184103</v>
      </c>
      <c r="CJ39" s="68">
        <v>12380518</v>
      </c>
      <c r="CK39" s="68">
        <v>1540157</v>
      </c>
      <c r="CL39" s="223">
        <v>3961079</v>
      </c>
      <c r="CM39" s="223">
        <v>655423</v>
      </c>
      <c r="CN39" s="73">
        <v>3816526</v>
      </c>
      <c r="CO39" s="73">
        <v>618323</v>
      </c>
      <c r="CP39" s="73">
        <v>2246658</v>
      </c>
      <c r="CQ39" s="73">
        <v>353398</v>
      </c>
      <c r="CR39" s="73">
        <v>135975</v>
      </c>
      <c r="CS39" s="73">
        <v>32493</v>
      </c>
      <c r="CT39" s="73">
        <v>818736</v>
      </c>
      <c r="CU39" s="73">
        <v>178320</v>
      </c>
      <c r="CV39" s="73">
        <v>13606232</v>
      </c>
      <c r="CW39" s="73">
        <v>2313984</v>
      </c>
      <c r="CX39" s="73">
        <v>8800361</v>
      </c>
      <c r="CY39" s="73">
        <v>1406500</v>
      </c>
      <c r="CZ39" s="73">
        <v>3943980</v>
      </c>
      <c r="DA39" s="73">
        <v>613650</v>
      </c>
      <c r="DB39" s="73">
        <v>5900975</v>
      </c>
      <c r="DC39" s="73">
        <v>896049</v>
      </c>
      <c r="DD39" s="73">
        <v>5972952</v>
      </c>
      <c r="DE39" s="73">
        <v>832609</v>
      </c>
      <c r="DF39" s="73">
        <v>8311483</v>
      </c>
      <c r="DG39" s="73">
        <v>1198249</v>
      </c>
      <c r="DH39" s="65">
        <v>3599080</v>
      </c>
      <c r="DI39" s="73">
        <v>562847</v>
      </c>
      <c r="DJ39" s="73">
        <v>3232320</v>
      </c>
      <c r="DK39" s="73">
        <v>482616</v>
      </c>
      <c r="DL39" s="73">
        <v>2855720</v>
      </c>
      <c r="DM39" s="73">
        <v>400789</v>
      </c>
      <c r="DN39" s="73">
        <v>2097940</v>
      </c>
      <c r="DO39" s="73">
        <v>323699</v>
      </c>
      <c r="DP39" s="73">
        <v>5068890</v>
      </c>
      <c r="DQ39" s="73">
        <v>820435</v>
      </c>
      <c r="DR39" s="73">
        <v>5035460</v>
      </c>
      <c r="DS39" s="73">
        <v>810768</v>
      </c>
      <c r="DT39" s="65">
        <v>7462920</v>
      </c>
      <c r="DU39" s="73">
        <v>1068723</v>
      </c>
      <c r="DV39" s="65">
        <v>6533230</v>
      </c>
      <c r="DW39" s="73">
        <v>982183</v>
      </c>
      <c r="DX39" s="73">
        <v>4411000</v>
      </c>
      <c r="DY39" s="73">
        <v>619300</v>
      </c>
      <c r="DZ39" s="65">
        <v>4505780</v>
      </c>
      <c r="EA39" s="73">
        <v>630293</v>
      </c>
      <c r="EB39" s="65">
        <v>1848460</v>
      </c>
      <c r="EC39" s="73">
        <v>297426</v>
      </c>
      <c r="ED39" s="73">
        <v>402080</v>
      </c>
      <c r="EE39" s="73">
        <v>23846</v>
      </c>
      <c r="EF39" s="76">
        <v>449080</v>
      </c>
      <c r="EG39" s="76">
        <v>31794</v>
      </c>
      <c r="EH39" s="33">
        <v>1034700</v>
      </c>
      <c r="EI39" s="76">
        <v>125649</v>
      </c>
      <c r="EJ39" s="33">
        <v>2573140</v>
      </c>
      <c r="EK39" s="76">
        <v>268400</v>
      </c>
      <c r="EL39" s="76">
        <v>2014040</v>
      </c>
      <c r="EM39" s="76">
        <v>232876</v>
      </c>
      <c r="EN39" s="33">
        <v>811600</v>
      </c>
      <c r="EO39" s="76">
        <v>78988</v>
      </c>
      <c r="EP39" s="33">
        <v>3228160</v>
      </c>
      <c r="EQ39" s="76">
        <v>567986</v>
      </c>
      <c r="ER39" s="33">
        <v>3064950</v>
      </c>
      <c r="ES39" s="76">
        <v>364569</v>
      </c>
      <c r="ET39" s="33">
        <v>3317256</v>
      </c>
      <c r="EU39" s="76">
        <v>428046</v>
      </c>
      <c r="EV39" s="76">
        <v>611861</v>
      </c>
      <c r="EW39" s="76">
        <v>77551</v>
      </c>
      <c r="EX39" s="76">
        <v>4558990</v>
      </c>
      <c r="EY39" s="76">
        <v>614068</v>
      </c>
      <c r="EZ39" s="33">
        <v>3962800</v>
      </c>
      <c r="FA39" s="76">
        <v>625311</v>
      </c>
      <c r="FB39" s="76">
        <v>2444139</v>
      </c>
      <c r="FC39" s="76">
        <v>370033</v>
      </c>
      <c r="FD39" s="76">
        <v>3754110</v>
      </c>
      <c r="FE39" s="76">
        <v>589483</v>
      </c>
      <c r="FF39" s="76">
        <v>1369360</v>
      </c>
      <c r="FG39" s="76">
        <v>210208</v>
      </c>
      <c r="FH39" s="76">
        <v>6242340</v>
      </c>
      <c r="FI39" s="76">
        <v>835862</v>
      </c>
      <c r="FJ39" s="76">
        <v>3679360</v>
      </c>
      <c r="FK39" s="76">
        <v>561271</v>
      </c>
      <c r="FL39" s="33">
        <v>1258700</v>
      </c>
      <c r="FM39" s="76">
        <v>220846</v>
      </c>
      <c r="FN39" s="76">
        <v>2258900</v>
      </c>
      <c r="FO39" s="76">
        <v>267295</v>
      </c>
      <c r="FP39" s="33">
        <v>6025000</v>
      </c>
      <c r="FQ39" s="76">
        <v>506979</v>
      </c>
      <c r="FR39" s="33">
        <v>4371620</v>
      </c>
      <c r="FS39" s="76">
        <v>569888</v>
      </c>
      <c r="FT39" s="76">
        <v>13992720</v>
      </c>
      <c r="FU39" s="76">
        <v>1359992</v>
      </c>
      <c r="FV39" s="76">
        <v>1200000</v>
      </c>
      <c r="FW39" s="76">
        <v>101121</v>
      </c>
      <c r="FX39" s="76">
        <v>546460</v>
      </c>
      <c r="FY39" s="76">
        <v>45911</v>
      </c>
      <c r="FZ39" s="33">
        <v>8739735</v>
      </c>
      <c r="GA39" s="76">
        <v>854690</v>
      </c>
      <c r="GB39" s="76">
        <v>2891390</v>
      </c>
      <c r="GC39" s="76">
        <v>294748</v>
      </c>
      <c r="GD39" s="33">
        <v>6190900</v>
      </c>
      <c r="GE39" s="76">
        <v>716548</v>
      </c>
      <c r="GF39" s="33">
        <v>10744496</v>
      </c>
      <c r="GG39" s="76">
        <v>1274444</v>
      </c>
      <c r="GH39" s="33">
        <v>11821661</v>
      </c>
      <c r="GI39" s="76">
        <v>1445985</v>
      </c>
      <c r="GJ39" s="76">
        <v>6266960</v>
      </c>
      <c r="GK39" s="76">
        <v>739959</v>
      </c>
      <c r="GL39" s="76">
        <v>13189300</v>
      </c>
      <c r="GM39" s="76">
        <v>1602410</v>
      </c>
      <c r="GN39" s="33">
        <v>12974070</v>
      </c>
      <c r="GO39" s="76">
        <v>1708632</v>
      </c>
      <c r="GP39" s="76">
        <v>12893980</v>
      </c>
      <c r="GQ39" s="76">
        <v>1762368</v>
      </c>
      <c r="GR39" s="76">
        <v>8269000</v>
      </c>
      <c r="GS39" s="76">
        <v>1326026</v>
      </c>
      <c r="GT39" s="76">
        <v>10770220</v>
      </c>
      <c r="GU39" s="76">
        <v>1479117</v>
      </c>
      <c r="GV39" s="33">
        <v>11293960</v>
      </c>
      <c r="GW39" s="76">
        <v>1507938</v>
      </c>
      <c r="GX39" s="76">
        <v>10448840</v>
      </c>
      <c r="GY39" s="27">
        <v>1286335</v>
      </c>
      <c r="GZ39" s="31">
        <v>10101690</v>
      </c>
      <c r="HA39" s="32">
        <v>1192667</v>
      </c>
      <c r="HB39" s="82">
        <v>3300550</v>
      </c>
      <c r="HC39" s="82">
        <v>414602</v>
      </c>
      <c r="HD39" s="15">
        <v>4195740</v>
      </c>
      <c r="HE39" s="15">
        <v>504907</v>
      </c>
      <c r="HF39" s="11">
        <v>1399980</v>
      </c>
      <c r="HG39" s="11">
        <v>170957</v>
      </c>
      <c r="HH39" s="11">
        <v>2979310</v>
      </c>
      <c r="HI39" s="11">
        <v>372263</v>
      </c>
      <c r="HJ39" s="11">
        <v>7796350</v>
      </c>
      <c r="HK39" s="11">
        <v>979808</v>
      </c>
      <c r="HL39" s="11">
        <v>6404060</v>
      </c>
      <c r="HM39" s="12">
        <v>886191</v>
      </c>
      <c r="HN39" s="11">
        <v>2130000</v>
      </c>
      <c r="HO39" s="11">
        <v>322589</v>
      </c>
      <c r="HP39" s="11">
        <v>1719580</v>
      </c>
      <c r="HQ39" s="11">
        <v>202097</v>
      </c>
    </row>
    <row r="40" spans="1:225" x14ac:dyDescent="0.3">
      <c r="A40" s="388"/>
      <c r="B40" s="388"/>
      <c r="C40" s="388"/>
      <c r="D40" s="365" t="s">
        <v>73</v>
      </c>
      <c r="E40" s="36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>
        <v>1050</v>
      </c>
      <c r="AO40" s="286">
        <v>1231</v>
      </c>
      <c r="AP40" s="282"/>
      <c r="AQ40" s="282"/>
      <c r="AR40" s="266"/>
      <c r="AS40" s="266"/>
      <c r="AT40" s="263"/>
      <c r="AU40" s="263"/>
      <c r="AV40" s="248"/>
      <c r="AW40" s="248"/>
      <c r="AX40" s="189"/>
      <c r="AY40" s="189"/>
      <c r="AZ40" s="189"/>
      <c r="BA40" s="189"/>
      <c r="BB40" s="188"/>
      <c r="BC40" s="187"/>
      <c r="BD40" s="185"/>
      <c r="BE40" s="185"/>
      <c r="BF40" s="183"/>
      <c r="BG40" s="183"/>
      <c r="BH40" s="181"/>
      <c r="BI40" s="181"/>
      <c r="BJ40" s="167"/>
      <c r="BK40" s="167"/>
      <c r="BL40" s="165">
        <v>147040</v>
      </c>
      <c r="BM40" s="165">
        <v>20371</v>
      </c>
      <c r="BN40" s="71"/>
      <c r="BO40" s="71"/>
      <c r="BP40" s="163"/>
      <c r="BQ40" s="71"/>
      <c r="BR40" s="71">
        <v>2130</v>
      </c>
      <c r="BS40" s="71">
        <v>1350</v>
      </c>
      <c r="BT40" s="71">
        <v>1380</v>
      </c>
      <c r="BU40" s="71">
        <v>1502</v>
      </c>
      <c r="BV40" s="137"/>
      <c r="BW40" s="71"/>
      <c r="BX40" s="137"/>
      <c r="BY40" s="71"/>
      <c r="BZ40" s="71">
        <v>5000</v>
      </c>
      <c r="CA40" s="71">
        <v>13981</v>
      </c>
      <c r="CB40" s="225"/>
      <c r="CC40" s="225"/>
      <c r="CD40" s="238"/>
      <c r="CE40" s="226"/>
      <c r="CF40" s="68"/>
      <c r="CG40" s="68"/>
      <c r="CH40" s="68"/>
      <c r="CI40" s="68"/>
      <c r="CJ40" s="68">
        <v>63320</v>
      </c>
      <c r="CK40" s="68">
        <v>13036</v>
      </c>
      <c r="CL40" s="223">
        <v>160</v>
      </c>
      <c r="CM40" s="223">
        <v>2280</v>
      </c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62"/>
      <c r="DI40" s="223"/>
      <c r="DJ40" s="223"/>
      <c r="DK40" s="223"/>
      <c r="DL40" s="223"/>
      <c r="DM40" s="223"/>
      <c r="DN40" s="223"/>
      <c r="DO40" s="223"/>
      <c r="DP40" s="223">
        <v>265</v>
      </c>
      <c r="DQ40" s="223">
        <v>3000</v>
      </c>
      <c r="DR40" s="223"/>
      <c r="DS40" s="223"/>
      <c r="DT40" s="62">
        <v>2080</v>
      </c>
      <c r="DU40" s="223">
        <v>13829</v>
      </c>
      <c r="DV40" s="62">
        <v>13800</v>
      </c>
      <c r="DW40" s="223">
        <v>35046</v>
      </c>
      <c r="DX40" s="223">
        <v>11437</v>
      </c>
      <c r="DY40" s="223">
        <v>34838</v>
      </c>
      <c r="DZ40" s="62">
        <v>2940</v>
      </c>
      <c r="EA40" s="223">
        <v>19372</v>
      </c>
      <c r="EB40" s="62">
        <v>6262</v>
      </c>
      <c r="EC40" s="223">
        <v>17564</v>
      </c>
      <c r="ED40" s="223">
        <v>5504</v>
      </c>
      <c r="EE40" s="223">
        <v>14413</v>
      </c>
      <c r="EF40" s="71">
        <v>15600</v>
      </c>
      <c r="EG40" s="71">
        <v>27960</v>
      </c>
      <c r="EH40" s="47">
        <v>1500</v>
      </c>
      <c r="EI40" s="71">
        <v>7531</v>
      </c>
      <c r="EJ40" s="47">
        <v>1300</v>
      </c>
      <c r="EK40" s="71">
        <v>9607</v>
      </c>
      <c r="EL40" s="71">
        <v>11010</v>
      </c>
      <c r="EM40" s="71">
        <v>31057</v>
      </c>
      <c r="EN40" s="38">
        <v>6040</v>
      </c>
      <c r="EO40" s="38">
        <v>10040</v>
      </c>
      <c r="EP40" s="33">
        <v>7160</v>
      </c>
      <c r="EQ40" s="76">
        <v>10754</v>
      </c>
      <c r="ER40" s="33"/>
      <c r="ES40" s="76"/>
      <c r="ET40" s="33">
        <v>104360</v>
      </c>
      <c r="EU40" s="76">
        <v>34297</v>
      </c>
      <c r="EV40" s="76"/>
      <c r="EW40" s="76"/>
      <c r="EX40" s="76">
        <v>19880</v>
      </c>
      <c r="EY40" s="76">
        <v>58827</v>
      </c>
      <c r="EZ40" s="33">
        <v>9600</v>
      </c>
      <c r="FA40" s="76">
        <v>12928</v>
      </c>
      <c r="FB40" s="76">
        <v>1000</v>
      </c>
      <c r="FC40" s="76">
        <v>5037</v>
      </c>
      <c r="FD40" s="76">
        <v>12000</v>
      </c>
      <c r="FE40" s="76">
        <v>31492</v>
      </c>
      <c r="FF40" s="76">
        <v>14750</v>
      </c>
      <c r="FG40" s="76">
        <v>78414</v>
      </c>
      <c r="FH40" s="76">
        <v>6630</v>
      </c>
      <c r="FI40" s="76">
        <v>16112</v>
      </c>
      <c r="FJ40" s="76">
        <v>26934</v>
      </c>
      <c r="FK40" s="76">
        <v>85837</v>
      </c>
      <c r="FL40" s="33">
        <v>10350</v>
      </c>
      <c r="FM40" s="76">
        <v>21702</v>
      </c>
      <c r="FN40" s="76">
        <v>600</v>
      </c>
      <c r="FO40" s="76">
        <v>1293</v>
      </c>
      <c r="FP40" s="33">
        <v>5201</v>
      </c>
      <c r="FQ40" s="76">
        <v>8310</v>
      </c>
      <c r="FR40" s="33">
        <v>53363</v>
      </c>
      <c r="FS40" s="76">
        <v>24269</v>
      </c>
      <c r="FT40" s="76">
        <v>900</v>
      </c>
      <c r="FU40" s="76">
        <v>5167</v>
      </c>
      <c r="FV40" s="76"/>
      <c r="FW40" s="76"/>
      <c r="FX40" s="76"/>
      <c r="FY40" s="76"/>
      <c r="FZ40" s="33"/>
      <c r="GA40" s="76"/>
      <c r="GB40" s="76"/>
      <c r="GC40" s="76"/>
      <c r="GD40" s="33"/>
      <c r="GE40" s="76"/>
      <c r="GF40" s="33"/>
      <c r="GG40" s="76"/>
      <c r="GH40" s="33"/>
      <c r="GI40" s="76"/>
      <c r="GJ40" s="76">
        <v>120</v>
      </c>
      <c r="GK40" s="76">
        <v>1292</v>
      </c>
      <c r="GL40" s="76"/>
      <c r="GM40" s="76"/>
      <c r="GN40" s="33"/>
      <c r="GO40" s="76"/>
      <c r="GP40" s="76"/>
      <c r="GQ40" s="76"/>
      <c r="GR40" s="76"/>
      <c r="GS40" s="76"/>
      <c r="GT40" s="76"/>
      <c r="GU40" s="76"/>
      <c r="GV40" s="33"/>
      <c r="GW40" s="76"/>
      <c r="GX40" s="76"/>
      <c r="GY40" s="27"/>
      <c r="GZ40" s="31"/>
      <c r="HA40" s="32"/>
      <c r="HB40" s="82"/>
      <c r="HC40" s="82"/>
      <c r="HD40" s="15"/>
      <c r="HE40" s="15"/>
      <c r="HF40" s="11"/>
      <c r="HG40" s="11"/>
      <c r="HH40" s="11"/>
      <c r="HI40" s="11"/>
      <c r="HJ40" s="11"/>
      <c r="HK40" s="11"/>
      <c r="HL40" s="11"/>
      <c r="HM40" s="12"/>
      <c r="HN40" s="11"/>
      <c r="HO40" s="11"/>
      <c r="HP40" s="11"/>
      <c r="HQ40" s="11"/>
    </row>
    <row r="41" spans="1:225" x14ac:dyDescent="0.3">
      <c r="A41" s="388"/>
      <c r="B41" s="388"/>
      <c r="C41" s="388"/>
      <c r="D41" s="95" t="s">
        <v>74</v>
      </c>
      <c r="E41" s="160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3"/>
      <c r="AQ41" s="283"/>
      <c r="AR41" s="267"/>
      <c r="AS41" s="267"/>
      <c r="AT41" s="264"/>
      <c r="AU41" s="264"/>
      <c r="AV41" s="247"/>
      <c r="AW41" s="247"/>
      <c r="AX41" s="191"/>
      <c r="AY41" s="191"/>
      <c r="AZ41" s="191"/>
      <c r="BA41" s="191"/>
      <c r="BB41" s="198"/>
      <c r="BC41" s="199"/>
      <c r="BD41" s="200"/>
      <c r="BE41" s="200"/>
      <c r="BF41" s="201"/>
      <c r="BG41" s="201"/>
      <c r="BH41" s="202"/>
      <c r="BI41" s="202"/>
      <c r="BJ41" s="203"/>
      <c r="BK41" s="203"/>
      <c r="BL41" s="204"/>
      <c r="BM41" s="204"/>
      <c r="BN41" s="205"/>
      <c r="BO41" s="205"/>
      <c r="BP41" s="206"/>
      <c r="BQ41" s="205"/>
      <c r="BR41" s="205"/>
      <c r="BS41" s="205"/>
      <c r="BT41" s="205"/>
      <c r="BU41" s="205"/>
      <c r="BV41" s="207"/>
      <c r="BW41" s="205"/>
      <c r="BX41" s="207"/>
      <c r="BY41" s="205"/>
      <c r="BZ41" s="225"/>
      <c r="CA41" s="225"/>
      <c r="CB41" s="225"/>
      <c r="CC41" s="225"/>
      <c r="CD41" s="238"/>
      <c r="CE41" s="226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47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47"/>
      <c r="DU41" s="71"/>
      <c r="DV41" s="47"/>
      <c r="DW41" s="71"/>
      <c r="DX41" s="73"/>
      <c r="DY41" s="73"/>
      <c r="DZ41" s="65"/>
      <c r="EA41" s="73"/>
      <c r="EB41" s="65"/>
      <c r="EC41" s="73"/>
      <c r="ED41" s="73"/>
      <c r="EE41" s="73"/>
      <c r="EF41" s="38"/>
      <c r="EG41" s="38"/>
      <c r="EH41" s="33"/>
      <c r="EI41" s="76"/>
      <c r="EJ41" s="33"/>
      <c r="EK41" s="76"/>
      <c r="EL41" s="76"/>
      <c r="EM41" s="76"/>
      <c r="EN41" s="33"/>
      <c r="EO41" s="76"/>
      <c r="EP41" s="33"/>
      <c r="EQ41" s="76"/>
      <c r="ER41" s="33"/>
      <c r="ES41" s="76"/>
      <c r="ET41" s="33"/>
      <c r="EU41" s="76"/>
      <c r="EV41" s="76"/>
      <c r="EW41" s="76"/>
      <c r="EX41" s="76"/>
      <c r="EY41" s="76"/>
      <c r="EZ41" s="33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33"/>
      <c r="FM41" s="76"/>
      <c r="FN41" s="76"/>
      <c r="FO41" s="76"/>
      <c r="FP41" s="33"/>
      <c r="FQ41" s="76"/>
      <c r="FR41" s="33"/>
      <c r="FS41" s="76"/>
      <c r="FT41" s="76"/>
      <c r="FU41" s="76"/>
      <c r="FV41" s="76">
        <v>400000</v>
      </c>
      <c r="FW41" s="76">
        <v>32000</v>
      </c>
      <c r="FX41" s="76"/>
      <c r="FY41" s="76"/>
      <c r="FZ41" s="33"/>
      <c r="GA41" s="76"/>
      <c r="GB41" s="76"/>
      <c r="GC41" s="76"/>
      <c r="GD41" s="33"/>
      <c r="GE41" s="76"/>
      <c r="GF41" s="33"/>
      <c r="GG41" s="76"/>
      <c r="GH41" s="33"/>
      <c r="GI41" s="76"/>
      <c r="GJ41" s="76"/>
      <c r="GK41" s="76"/>
      <c r="GL41" s="76"/>
      <c r="GM41" s="76"/>
      <c r="GN41" s="33"/>
      <c r="GO41" s="76"/>
      <c r="GP41" s="76"/>
      <c r="GQ41" s="76"/>
      <c r="GR41" s="76"/>
      <c r="GS41" s="76"/>
      <c r="GT41" s="76"/>
      <c r="GU41" s="76"/>
      <c r="GV41" s="33"/>
      <c r="GW41" s="76"/>
      <c r="GX41" s="76"/>
      <c r="GY41" s="27"/>
      <c r="GZ41" s="31"/>
      <c r="HA41" s="32"/>
      <c r="HB41" s="82"/>
      <c r="HC41" s="82"/>
      <c r="HD41" s="15"/>
      <c r="HE41" s="15"/>
      <c r="HF41" s="11"/>
      <c r="HG41" s="11"/>
      <c r="HH41" s="11"/>
      <c r="HI41" s="11"/>
      <c r="HJ41" s="11"/>
      <c r="HK41" s="11"/>
      <c r="HL41" s="11"/>
      <c r="HM41" s="12"/>
      <c r="HN41" s="11"/>
      <c r="HO41" s="11"/>
      <c r="HP41" s="11"/>
      <c r="HQ41" s="11"/>
    </row>
    <row r="42" spans="1:225" x14ac:dyDescent="0.3">
      <c r="A42" s="388"/>
      <c r="B42" s="388"/>
      <c r="C42" s="388"/>
      <c r="D42" s="375" t="s">
        <v>75</v>
      </c>
      <c r="E42" s="376"/>
      <c r="F42" s="286">
        <v>44228053</v>
      </c>
      <c r="G42" s="286">
        <v>7324474</v>
      </c>
      <c r="H42" s="286">
        <v>42154660</v>
      </c>
      <c r="I42" s="286">
        <v>6142731</v>
      </c>
      <c r="J42" s="286">
        <v>29563798</v>
      </c>
      <c r="K42" s="345" t="s">
        <v>137</v>
      </c>
      <c r="L42" s="286">
        <v>30285730</v>
      </c>
      <c r="M42" s="286">
        <v>3576217</v>
      </c>
      <c r="N42" s="286">
        <v>30287298</v>
      </c>
      <c r="O42" s="286">
        <v>3464458</v>
      </c>
      <c r="P42" s="286">
        <v>37725616</v>
      </c>
      <c r="Q42" s="286">
        <v>4451794</v>
      </c>
      <c r="R42" s="286">
        <v>26943392</v>
      </c>
      <c r="S42" s="286">
        <v>2764044</v>
      </c>
      <c r="T42" s="286">
        <v>22404765</v>
      </c>
      <c r="U42" s="286">
        <v>2048273</v>
      </c>
      <c r="V42" s="286">
        <v>35691840</v>
      </c>
      <c r="W42" s="286">
        <v>3570602</v>
      </c>
      <c r="X42" s="286">
        <v>26091614</v>
      </c>
      <c r="Y42" s="286">
        <v>2785073</v>
      </c>
      <c r="Z42" s="286">
        <v>21322062</v>
      </c>
      <c r="AA42" s="286">
        <v>1763089</v>
      </c>
      <c r="AB42" s="286">
        <v>23750712</v>
      </c>
      <c r="AC42" s="286">
        <v>1984836</v>
      </c>
      <c r="AD42" s="286">
        <v>35425846</v>
      </c>
      <c r="AE42" s="286">
        <v>2649198</v>
      </c>
      <c r="AF42" s="286">
        <v>16412050</v>
      </c>
      <c r="AG42" s="286">
        <v>977606</v>
      </c>
      <c r="AH42" s="286">
        <v>15524730</v>
      </c>
      <c r="AI42" s="286">
        <v>983328</v>
      </c>
      <c r="AJ42" s="286">
        <v>5406381</v>
      </c>
      <c r="AK42" s="286">
        <v>505962</v>
      </c>
      <c r="AL42" s="286">
        <v>7607830</v>
      </c>
      <c r="AM42" s="286">
        <v>687070</v>
      </c>
      <c r="AN42" s="286">
        <v>13744914</v>
      </c>
      <c r="AO42" s="286">
        <v>1362655</v>
      </c>
      <c r="AP42" s="282">
        <v>1318160</v>
      </c>
      <c r="AQ42" s="282">
        <v>116172</v>
      </c>
      <c r="AR42" s="266">
        <v>1404000</v>
      </c>
      <c r="AS42" s="266">
        <v>112320</v>
      </c>
      <c r="AT42" s="263">
        <v>1852000</v>
      </c>
      <c r="AU42" s="263">
        <v>198160</v>
      </c>
      <c r="AV42" s="248">
        <v>1303000</v>
      </c>
      <c r="AW42" s="248">
        <v>163040</v>
      </c>
      <c r="AX42" s="189">
        <v>2184000</v>
      </c>
      <c r="AY42" s="189">
        <v>174720</v>
      </c>
      <c r="AZ42" s="189">
        <v>914700</v>
      </c>
      <c r="BA42" s="189">
        <v>93179</v>
      </c>
      <c r="BB42" s="188">
        <v>3453960</v>
      </c>
      <c r="BC42" s="187">
        <v>309968</v>
      </c>
      <c r="BD42" s="185">
        <v>1999800</v>
      </c>
      <c r="BE42" s="185">
        <v>182210</v>
      </c>
      <c r="BF42" s="183">
        <v>2629000</v>
      </c>
      <c r="BG42" s="183">
        <v>251262</v>
      </c>
      <c r="BH42" s="181">
        <v>1314380</v>
      </c>
      <c r="BI42" s="181">
        <v>114388</v>
      </c>
      <c r="BJ42" s="167">
        <v>1174567</v>
      </c>
      <c r="BK42" s="167">
        <v>215070</v>
      </c>
      <c r="BL42" s="165"/>
      <c r="BM42" s="165"/>
      <c r="BN42" s="71">
        <v>242560</v>
      </c>
      <c r="BO42" s="71">
        <v>20677</v>
      </c>
      <c r="BP42" s="163">
        <v>207060</v>
      </c>
      <c r="BQ42" s="71">
        <v>49910</v>
      </c>
      <c r="BR42" s="71">
        <v>156800</v>
      </c>
      <c r="BS42" s="71">
        <v>17359</v>
      </c>
      <c r="BT42" s="71">
        <v>1212820</v>
      </c>
      <c r="BU42" s="71">
        <v>122047</v>
      </c>
      <c r="BV42" s="137">
        <v>182400</v>
      </c>
      <c r="BW42" s="71">
        <v>33617</v>
      </c>
      <c r="BX42" s="137">
        <v>2186880</v>
      </c>
      <c r="BY42" s="71">
        <v>235559</v>
      </c>
      <c r="BZ42" s="71">
        <v>1343470</v>
      </c>
      <c r="CA42" s="71">
        <v>123962</v>
      </c>
      <c r="CB42" s="71">
        <v>1453490</v>
      </c>
      <c r="CC42" s="71">
        <v>145033</v>
      </c>
      <c r="CD42" s="47">
        <v>1830000</v>
      </c>
      <c r="CE42" s="71">
        <v>164006</v>
      </c>
      <c r="CF42" s="71">
        <v>894620</v>
      </c>
      <c r="CG42" s="71">
        <v>80485</v>
      </c>
      <c r="CH42" s="71">
        <v>322000</v>
      </c>
      <c r="CI42" s="71">
        <v>27806</v>
      </c>
      <c r="CJ42" s="71">
        <v>404000</v>
      </c>
      <c r="CK42" s="71">
        <v>168495</v>
      </c>
      <c r="CL42" s="71"/>
      <c r="CM42" s="71"/>
      <c r="CN42" s="71">
        <v>254160</v>
      </c>
      <c r="CO42" s="71">
        <v>50832</v>
      </c>
      <c r="CP42" s="71">
        <v>341535</v>
      </c>
      <c r="CQ42" s="71">
        <v>54492</v>
      </c>
      <c r="CR42" s="71">
        <v>423946</v>
      </c>
      <c r="CS42" s="71">
        <v>94272</v>
      </c>
      <c r="CT42" s="71">
        <v>137218</v>
      </c>
      <c r="CU42" s="71">
        <v>35821</v>
      </c>
      <c r="CV42" s="71">
        <v>6503543</v>
      </c>
      <c r="CW42" s="71">
        <v>1835536</v>
      </c>
      <c r="CX42" s="71">
        <v>502894</v>
      </c>
      <c r="CY42" s="71">
        <v>118827</v>
      </c>
      <c r="CZ42" s="71">
        <v>1181884</v>
      </c>
      <c r="DA42" s="71">
        <v>217430</v>
      </c>
      <c r="DB42" s="71">
        <v>1244844</v>
      </c>
      <c r="DC42" s="71">
        <v>253451</v>
      </c>
      <c r="DD42" s="71">
        <v>3426561</v>
      </c>
      <c r="DE42" s="71">
        <v>702737</v>
      </c>
      <c r="DF42" s="71">
        <v>1563738</v>
      </c>
      <c r="DG42" s="71">
        <v>312896</v>
      </c>
      <c r="DH42" s="47">
        <v>2484437</v>
      </c>
      <c r="DI42" s="71">
        <v>449320</v>
      </c>
      <c r="DJ42" s="71">
        <v>1570626</v>
      </c>
      <c r="DK42" s="71">
        <v>286963</v>
      </c>
      <c r="DL42" s="71">
        <v>2075440</v>
      </c>
      <c r="DM42" s="71">
        <v>356185</v>
      </c>
      <c r="DN42" s="71">
        <v>1998086</v>
      </c>
      <c r="DO42" s="71">
        <v>307469</v>
      </c>
      <c r="DP42" s="73">
        <v>1418962</v>
      </c>
      <c r="DQ42" s="73">
        <v>225188</v>
      </c>
      <c r="DR42" s="73">
        <v>2597344</v>
      </c>
      <c r="DS42" s="73">
        <v>393322</v>
      </c>
      <c r="DT42" s="65">
        <v>2962881</v>
      </c>
      <c r="DU42" s="73">
        <v>453453</v>
      </c>
      <c r="DV42" s="65">
        <v>3629040</v>
      </c>
      <c r="DW42" s="73">
        <v>553622</v>
      </c>
      <c r="DX42" s="73">
        <v>3315904</v>
      </c>
      <c r="DY42" s="73">
        <v>552474</v>
      </c>
      <c r="DZ42" s="65">
        <v>486995</v>
      </c>
      <c r="EA42" s="73">
        <v>82726</v>
      </c>
      <c r="EB42" s="65">
        <v>1963676</v>
      </c>
      <c r="EC42" s="73">
        <v>291476</v>
      </c>
      <c r="ED42" s="73">
        <v>1043600</v>
      </c>
      <c r="EE42" s="73">
        <v>132301</v>
      </c>
      <c r="EF42" s="76">
        <v>1189133</v>
      </c>
      <c r="EG42" s="76">
        <v>151907</v>
      </c>
      <c r="EH42" s="47">
        <v>840955</v>
      </c>
      <c r="EI42" s="71">
        <v>106890</v>
      </c>
      <c r="EJ42" s="47">
        <v>195620</v>
      </c>
      <c r="EK42" s="71">
        <v>25373</v>
      </c>
      <c r="EL42" s="71">
        <v>492600</v>
      </c>
      <c r="EM42" s="71">
        <v>73072</v>
      </c>
      <c r="EN42" s="47">
        <v>414320</v>
      </c>
      <c r="EO42" s="71">
        <v>60341</v>
      </c>
      <c r="EP42" s="47">
        <v>550544</v>
      </c>
      <c r="EQ42" s="71">
        <v>61485</v>
      </c>
      <c r="ER42" s="47">
        <v>2084560</v>
      </c>
      <c r="ES42" s="71">
        <v>116496</v>
      </c>
      <c r="ET42" s="47">
        <v>235220</v>
      </c>
      <c r="EU42" s="71">
        <v>32481</v>
      </c>
      <c r="EV42" s="71">
        <v>60000</v>
      </c>
      <c r="EW42" s="71">
        <v>10125</v>
      </c>
      <c r="EX42" s="71"/>
      <c r="EY42" s="71"/>
      <c r="EZ42" s="47">
        <v>58000</v>
      </c>
      <c r="FA42" s="71">
        <v>11823</v>
      </c>
      <c r="FB42" s="71">
        <v>160880</v>
      </c>
      <c r="FC42" s="71">
        <v>23088</v>
      </c>
      <c r="FD42" s="71">
        <v>20000</v>
      </c>
      <c r="FE42" s="71">
        <v>5500</v>
      </c>
      <c r="FF42" s="71"/>
      <c r="FG42" s="71"/>
      <c r="FH42" s="71">
        <v>583340</v>
      </c>
      <c r="FI42" s="71">
        <v>75731</v>
      </c>
      <c r="FJ42" s="71">
        <v>187600</v>
      </c>
      <c r="FK42" s="71">
        <v>24063</v>
      </c>
      <c r="FL42" s="47">
        <v>287000</v>
      </c>
      <c r="FM42" s="71">
        <v>29112</v>
      </c>
      <c r="FN42" s="71">
        <v>200000</v>
      </c>
      <c r="FO42" s="71">
        <v>14304</v>
      </c>
      <c r="FP42" s="47">
        <v>42000</v>
      </c>
      <c r="FQ42" s="71">
        <v>6000</v>
      </c>
      <c r="FR42" s="47">
        <v>292320</v>
      </c>
      <c r="FS42" s="71">
        <v>34848</v>
      </c>
      <c r="FT42" s="71">
        <v>121000</v>
      </c>
      <c r="FU42" s="71">
        <v>15245</v>
      </c>
      <c r="FV42" s="71">
        <v>908224</v>
      </c>
      <c r="FW42" s="71">
        <v>201655</v>
      </c>
      <c r="FX42" s="71">
        <v>24000</v>
      </c>
      <c r="FY42" s="71">
        <v>4000</v>
      </c>
      <c r="FZ42" s="47">
        <v>424500</v>
      </c>
      <c r="GA42" s="71">
        <v>63993</v>
      </c>
      <c r="GB42" s="71">
        <v>765310</v>
      </c>
      <c r="GC42" s="71">
        <v>111868</v>
      </c>
      <c r="GD42" s="47">
        <v>1651190</v>
      </c>
      <c r="GE42" s="71">
        <v>193895</v>
      </c>
      <c r="GF42" s="47">
        <v>1253260</v>
      </c>
      <c r="GG42" s="71">
        <v>106952</v>
      </c>
      <c r="GH42" s="47">
        <v>731570</v>
      </c>
      <c r="GI42" s="71">
        <v>166688</v>
      </c>
      <c r="GJ42" s="71">
        <v>616150</v>
      </c>
      <c r="GK42" s="71">
        <v>61004</v>
      </c>
      <c r="GL42" s="76">
        <v>75000</v>
      </c>
      <c r="GM42" s="76">
        <v>26000</v>
      </c>
      <c r="GN42" s="33">
        <v>250000</v>
      </c>
      <c r="GO42" s="76">
        <v>30375</v>
      </c>
      <c r="GP42" s="76">
        <v>291550</v>
      </c>
      <c r="GQ42" s="76">
        <v>46899</v>
      </c>
      <c r="GR42" s="76">
        <v>853000</v>
      </c>
      <c r="GS42" s="76">
        <v>103960</v>
      </c>
      <c r="GT42" s="76"/>
      <c r="GU42" s="76"/>
      <c r="GV42" s="33">
        <v>184510</v>
      </c>
      <c r="GW42" s="76">
        <v>29564</v>
      </c>
      <c r="GX42" s="76">
        <v>500000</v>
      </c>
      <c r="GY42" s="27">
        <v>62658</v>
      </c>
      <c r="GZ42" s="31">
        <v>376680</v>
      </c>
      <c r="HA42" s="32">
        <v>41179</v>
      </c>
      <c r="HB42" s="82"/>
      <c r="HC42" s="82"/>
      <c r="HD42" s="15">
        <v>294260</v>
      </c>
      <c r="HE42" s="15">
        <v>39211</v>
      </c>
      <c r="HF42" s="11">
        <v>556180</v>
      </c>
      <c r="HG42" s="11">
        <v>74775</v>
      </c>
      <c r="HH42" s="11">
        <v>539240</v>
      </c>
      <c r="HI42" s="11">
        <v>74357</v>
      </c>
      <c r="HJ42" s="11">
        <v>348800</v>
      </c>
      <c r="HK42" s="11">
        <v>35718</v>
      </c>
      <c r="HL42" s="11">
        <v>424400</v>
      </c>
      <c r="HM42" s="12">
        <v>97621</v>
      </c>
      <c r="HN42" s="11">
        <v>272160</v>
      </c>
      <c r="HO42" s="11">
        <v>38123</v>
      </c>
      <c r="HP42" s="11">
        <v>481910</v>
      </c>
      <c r="HQ42" s="11">
        <v>67148</v>
      </c>
    </row>
    <row r="43" spans="1:225" x14ac:dyDescent="0.3">
      <c r="A43" s="388"/>
      <c r="B43" s="388"/>
      <c r="C43" s="388"/>
      <c r="D43" s="365" t="s">
        <v>76</v>
      </c>
      <c r="E43" s="366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3"/>
      <c r="AQ43" s="283"/>
      <c r="AR43" s="267"/>
      <c r="AS43" s="267"/>
      <c r="AT43" s="264"/>
      <c r="AU43" s="264"/>
      <c r="AV43" s="247"/>
      <c r="AW43" s="247"/>
      <c r="AX43" s="191"/>
      <c r="AY43" s="191"/>
      <c r="AZ43" s="191"/>
      <c r="BA43" s="191"/>
      <c r="BB43" s="198"/>
      <c r="BC43" s="199"/>
      <c r="BD43" s="200"/>
      <c r="BE43" s="200"/>
      <c r="BF43" s="201"/>
      <c r="BG43" s="201"/>
      <c r="BH43" s="202"/>
      <c r="BI43" s="202"/>
      <c r="BJ43" s="203"/>
      <c r="BK43" s="203"/>
      <c r="BL43" s="204"/>
      <c r="BM43" s="204"/>
      <c r="BN43" s="205"/>
      <c r="BO43" s="205"/>
      <c r="BP43" s="206"/>
      <c r="BQ43" s="205"/>
      <c r="BR43" s="205"/>
      <c r="BS43" s="205"/>
      <c r="BT43" s="205"/>
      <c r="BU43" s="205"/>
      <c r="BV43" s="207"/>
      <c r="BW43" s="205"/>
      <c r="BX43" s="207"/>
      <c r="BY43" s="205"/>
      <c r="BZ43" s="225"/>
      <c r="CA43" s="225"/>
      <c r="CB43" s="225"/>
      <c r="CC43" s="225"/>
      <c r="CD43" s="238"/>
      <c r="CE43" s="226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47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47"/>
      <c r="DU43" s="71"/>
      <c r="DV43" s="47"/>
      <c r="DW43" s="71"/>
      <c r="DX43" s="71"/>
      <c r="DY43" s="71"/>
      <c r="DZ43" s="47"/>
      <c r="EA43" s="71"/>
      <c r="EB43" s="47"/>
      <c r="EC43" s="71"/>
      <c r="ED43" s="71"/>
      <c r="EE43" s="71"/>
      <c r="EF43" s="71"/>
      <c r="EG43" s="71"/>
      <c r="EH43" s="47"/>
      <c r="EI43" s="71"/>
      <c r="EJ43" s="47"/>
      <c r="EK43" s="71"/>
      <c r="EL43" s="71"/>
      <c r="EM43" s="71"/>
      <c r="EN43" s="47"/>
      <c r="EO43" s="71"/>
      <c r="EP43" s="47"/>
      <c r="EQ43" s="71"/>
      <c r="ER43" s="47"/>
      <c r="ES43" s="71"/>
      <c r="ET43" s="47"/>
      <c r="EU43" s="71"/>
      <c r="EV43" s="71"/>
      <c r="EW43" s="71"/>
      <c r="EX43" s="71"/>
      <c r="EY43" s="71"/>
      <c r="EZ43" s="47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47"/>
      <c r="FM43" s="71"/>
      <c r="FN43" s="71"/>
      <c r="FO43" s="71"/>
      <c r="FP43" s="47"/>
      <c r="FQ43" s="71"/>
      <c r="FR43" s="38"/>
      <c r="FS43" s="38"/>
      <c r="FT43" s="71"/>
      <c r="FU43" s="71"/>
      <c r="FV43" s="71"/>
      <c r="FW43" s="71"/>
      <c r="FX43" s="71"/>
      <c r="FY43" s="71"/>
      <c r="FZ43" s="47"/>
      <c r="GA43" s="71"/>
      <c r="GB43" s="71"/>
      <c r="GC43" s="71"/>
      <c r="GD43" s="38"/>
      <c r="GE43" s="38"/>
      <c r="GF43" s="47"/>
      <c r="GG43" s="71"/>
      <c r="GH43" s="47"/>
      <c r="GI43" s="71"/>
      <c r="GJ43" s="71"/>
      <c r="GK43" s="71"/>
      <c r="GL43" s="71"/>
      <c r="GM43" s="71"/>
      <c r="GN43" s="38"/>
      <c r="GO43" s="38"/>
      <c r="GP43" s="85"/>
      <c r="GQ43" s="85"/>
      <c r="GR43" s="85"/>
      <c r="GS43" s="85"/>
      <c r="GT43" s="85"/>
      <c r="GU43" s="85"/>
      <c r="GV43" s="81"/>
      <c r="GW43" s="85"/>
      <c r="GX43" s="85"/>
      <c r="GY43" s="83"/>
      <c r="GZ43" s="79"/>
      <c r="HA43" s="79"/>
      <c r="HB43" s="82"/>
      <c r="HC43" s="82"/>
      <c r="HD43" s="15">
        <v>50</v>
      </c>
      <c r="HE43" s="15">
        <v>965</v>
      </c>
      <c r="HF43" s="11"/>
      <c r="HG43" s="11"/>
      <c r="HH43" s="11"/>
      <c r="HI43" s="11"/>
      <c r="HJ43" s="11"/>
      <c r="HK43" s="11"/>
      <c r="HL43" s="11"/>
      <c r="HM43" s="12"/>
      <c r="HN43" s="11"/>
      <c r="HO43" s="11"/>
      <c r="HP43" s="11"/>
      <c r="HQ43" s="11"/>
    </row>
    <row r="44" spans="1:225" x14ac:dyDescent="0.3">
      <c r="A44" s="388"/>
      <c r="B44" s="388"/>
      <c r="C44" s="388"/>
      <c r="D44" s="375" t="s">
        <v>77</v>
      </c>
      <c r="E44" s="376"/>
      <c r="F44" s="286">
        <v>821812</v>
      </c>
      <c r="G44" s="286">
        <v>156410</v>
      </c>
      <c r="H44" s="286">
        <v>1686845</v>
      </c>
      <c r="I44" s="286">
        <v>302251</v>
      </c>
      <c r="J44" s="286">
        <v>236875</v>
      </c>
      <c r="K44" s="286">
        <v>51223</v>
      </c>
      <c r="L44" s="286">
        <v>184809</v>
      </c>
      <c r="M44" s="286">
        <v>38856</v>
      </c>
      <c r="N44" s="286">
        <v>117698</v>
      </c>
      <c r="O44" s="286">
        <v>35260</v>
      </c>
      <c r="P44" s="286">
        <v>391830</v>
      </c>
      <c r="Q44" s="286">
        <v>46315</v>
      </c>
      <c r="R44" s="286">
        <v>142906</v>
      </c>
      <c r="S44" s="286">
        <v>32309</v>
      </c>
      <c r="T44" s="286">
        <v>213773</v>
      </c>
      <c r="U44" s="286">
        <v>34693</v>
      </c>
      <c r="V44" s="286">
        <v>269420</v>
      </c>
      <c r="W44" s="286">
        <v>18280</v>
      </c>
      <c r="X44" s="286">
        <v>339780</v>
      </c>
      <c r="Y44" s="286">
        <v>43289</v>
      </c>
      <c r="Z44" s="286">
        <v>51900</v>
      </c>
      <c r="AA44" s="286">
        <v>16094</v>
      </c>
      <c r="AB44" s="286">
        <v>1069940</v>
      </c>
      <c r="AC44" s="286">
        <v>121648</v>
      </c>
      <c r="AD44" s="286">
        <v>7302598</v>
      </c>
      <c r="AE44" s="286">
        <v>790199</v>
      </c>
      <c r="AF44" s="286">
        <v>8859650</v>
      </c>
      <c r="AG44" s="286">
        <v>1411513</v>
      </c>
      <c r="AH44" s="286">
        <v>5219810</v>
      </c>
      <c r="AI44" s="286">
        <v>570966</v>
      </c>
      <c r="AJ44" s="286">
        <v>2762400</v>
      </c>
      <c r="AK44" s="286">
        <v>455892</v>
      </c>
      <c r="AL44" s="286">
        <v>551377</v>
      </c>
      <c r="AM44" s="286">
        <v>93834</v>
      </c>
      <c r="AN44" s="286">
        <v>921300</v>
      </c>
      <c r="AO44" s="286">
        <v>115443</v>
      </c>
      <c r="AP44" s="282">
        <v>1640260</v>
      </c>
      <c r="AQ44" s="282">
        <v>239480</v>
      </c>
      <c r="AR44" s="266">
        <v>1127880</v>
      </c>
      <c r="AS44" s="266">
        <v>188444</v>
      </c>
      <c r="AT44" s="263">
        <v>1127460</v>
      </c>
      <c r="AU44" s="263">
        <v>177596</v>
      </c>
      <c r="AV44" s="248">
        <v>847500</v>
      </c>
      <c r="AW44" s="248">
        <v>83280</v>
      </c>
      <c r="AX44" s="189">
        <v>100240</v>
      </c>
      <c r="AY44" s="189">
        <v>7682</v>
      </c>
      <c r="AZ44" s="189">
        <v>341160</v>
      </c>
      <c r="BA44" s="189">
        <v>27992</v>
      </c>
      <c r="BB44" s="188">
        <v>544940</v>
      </c>
      <c r="BC44" s="187">
        <v>44598</v>
      </c>
      <c r="BD44" s="185">
        <v>250800</v>
      </c>
      <c r="BE44" s="185">
        <v>45683</v>
      </c>
      <c r="BF44" s="183">
        <v>1662320</v>
      </c>
      <c r="BG44" s="183">
        <v>144196</v>
      </c>
      <c r="BH44" s="181">
        <v>69741</v>
      </c>
      <c r="BI44" s="181">
        <v>9401</v>
      </c>
      <c r="BJ44" s="167">
        <v>1573652</v>
      </c>
      <c r="BK44" s="167">
        <v>396822</v>
      </c>
      <c r="BL44" s="165">
        <v>1927833</v>
      </c>
      <c r="BM44" s="165">
        <v>462399</v>
      </c>
      <c r="BN44" s="71">
        <v>1781663</v>
      </c>
      <c r="BO44" s="71">
        <v>472231</v>
      </c>
      <c r="BP44" s="163">
        <v>1443590</v>
      </c>
      <c r="BQ44" s="71">
        <v>239078</v>
      </c>
      <c r="BR44" s="71">
        <v>959140</v>
      </c>
      <c r="BS44" s="71">
        <v>170878</v>
      </c>
      <c r="BT44" s="71">
        <v>130765</v>
      </c>
      <c r="BU44" s="71">
        <v>27720</v>
      </c>
      <c r="BV44" s="137">
        <v>634934</v>
      </c>
      <c r="BW44" s="71">
        <v>85715</v>
      </c>
      <c r="BX44" s="137">
        <v>426574</v>
      </c>
      <c r="BY44" s="71">
        <v>86472</v>
      </c>
      <c r="BZ44" s="71">
        <v>1343470</v>
      </c>
      <c r="CA44" s="71">
        <v>123962</v>
      </c>
      <c r="CB44" s="71">
        <v>711632</v>
      </c>
      <c r="CC44" s="71">
        <v>123126</v>
      </c>
      <c r="CD44" s="47">
        <v>519830</v>
      </c>
      <c r="CE44" s="71">
        <v>84319</v>
      </c>
      <c r="CF44" s="71">
        <v>277481</v>
      </c>
      <c r="CG44" s="71">
        <v>38673</v>
      </c>
      <c r="CH44" s="71">
        <v>206580</v>
      </c>
      <c r="CI44" s="71">
        <v>59604</v>
      </c>
      <c r="CJ44" s="71">
        <v>148052</v>
      </c>
      <c r="CK44" s="71">
        <v>40197</v>
      </c>
      <c r="CL44" s="71">
        <v>95830</v>
      </c>
      <c r="CM44" s="71">
        <v>28515</v>
      </c>
      <c r="CN44" s="71">
        <v>482400</v>
      </c>
      <c r="CO44" s="71">
        <v>74290</v>
      </c>
      <c r="CP44" s="71">
        <v>508400</v>
      </c>
      <c r="CQ44" s="71">
        <v>78657</v>
      </c>
      <c r="CR44" s="71">
        <v>44000</v>
      </c>
      <c r="CS44" s="71">
        <v>3600</v>
      </c>
      <c r="CT44" s="71">
        <v>62500</v>
      </c>
      <c r="CU44" s="71">
        <v>10263</v>
      </c>
      <c r="CV44" s="71">
        <v>556460</v>
      </c>
      <c r="CW44" s="71">
        <v>77913</v>
      </c>
      <c r="CX44" s="71">
        <v>258050</v>
      </c>
      <c r="CY44" s="71">
        <v>54070</v>
      </c>
      <c r="CZ44" s="71">
        <v>149116</v>
      </c>
      <c r="DA44" s="71">
        <v>21262</v>
      </c>
      <c r="DB44" s="71">
        <v>1095000</v>
      </c>
      <c r="DC44" s="71">
        <v>221376</v>
      </c>
      <c r="DD44" s="71">
        <v>139320</v>
      </c>
      <c r="DE44" s="71">
        <v>27751</v>
      </c>
      <c r="DF44" s="71">
        <v>196100</v>
      </c>
      <c r="DG44" s="71">
        <v>46967</v>
      </c>
      <c r="DH44" s="47">
        <v>129360</v>
      </c>
      <c r="DI44" s="71">
        <v>15260</v>
      </c>
      <c r="DJ44" s="71">
        <v>72808</v>
      </c>
      <c r="DK44" s="71">
        <v>26334</v>
      </c>
      <c r="DL44" s="71">
        <v>143040</v>
      </c>
      <c r="DM44" s="71">
        <v>26688</v>
      </c>
      <c r="DN44" s="71">
        <v>122820</v>
      </c>
      <c r="DO44" s="71">
        <v>25090</v>
      </c>
      <c r="DP44" s="71">
        <v>200500</v>
      </c>
      <c r="DQ44" s="71">
        <v>20035</v>
      </c>
      <c r="DR44" s="71">
        <v>66000</v>
      </c>
      <c r="DS44" s="71">
        <v>9540</v>
      </c>
      <c r="DT44" s="47">
        <v>25340</v>
      </c>
      <c r="DU44" s="71">
        <v>3201</v>
      </c>
      <c r="DV44" s="47"/>
      <c r="DW44" s="71"/>
      <c r="DX44" s="71">
        <v>21270</v>
      </c>
      <c r="DY44" s="71">
        <v>6015</v>
      </c>
      <c r="DZ44" s="47">
        <v>24000</v>
      </c>
      <c r="EA44" s="71">
        <v>5000</v>
      </c>
      <c r="EB44" s="47">
        <v>173840</v>
      </c>
      <c r="EC44" s="71">
        <v>80292</v>
      </c>
      <c r="ED44" s="71"/>
      <c r="EE44" s="71"/>
      <c r="EF44" s="71">
        <v>26440</v>
      </c>
      <c r="EG44" s="71">
        <v>10416</v>
      </c>
      <c r="EH44" s="47"/>
      <c r="EI44" s="71"/>
      <c r="EJ44" s="47">
        <v>165840</v>
      </c>
      <c r="EK44" s="71">
        <v>22741</v>
      </c>
      <c r="EL44" s="71">
        <v>24600</v>
      </c>
      <c r="EM44" s="71">
        <v>3375</v>
      </c>
      <c r="EN44" s="47">
        <v>146350</v>
      </c>
      <c r="EO44" s="71">
        <v>28163</v>
      </c>
      <c r="EP44" s="47">
        <v>72000</v>
      </c>
      <c r="EQ44" s="71">
        <v>7800</v>
      </c>
      <c r="ER44" s="47">
        <v>71580</v>
      </c>
      <c r="ES44" s="71">
        <v>8738</v>
      </c>
      <c r="ET44" s="47">
        <v>154480</v>
      </c>
      <c r="EU44" s="71">
        <v>26963</v>
      </c>
      <c r="EV44" s="71">
        <v>121060</v>
      </c>
      <c r="EW44" s="71">
        <v>18772</v>
      </c>
      <c r="EX44" s="71">
        <v>25420</v>
      </c>
      <c r="EY44" s="71">
        <v>7499</v>
      </c>
      <c r="EZ44" s="47">
        <v>337960</v>
      </c>
      <c r="FA44" s="71">
        <v>64084</v>
      </c>
      <c r="FB44" s="71">
        <v>93000</v>
      </c>
      <c r="FC44" s="71">
        <v>14500</v>
      </c>
      <c r="FD44" s="71">
        <v>341300</v>
      </c>
      <c r="FE44" s="71">
        <v>55203</v>
      </c>
      <c r="FF44" s="71">
        <v>128000</v>
      </c>
      <c r="FG44" s="71">
        <v>20500</v>
      </c>
      <c r="FH44" s="71">
        <v>340500</v>
      </c>
      <c r="FI44" s="71">
        <v>46000</v>
      </c>
      <c r="FJ44" s="71">
        <v>323975</v>
      </c>
      <c r="FK44" s="71">
        <v>49000</v>
      </c>
      <c r="FL44" s="47">
        <v>289500</v>
      </c>
      <c r="FM44" s="71">
        <v>58415</v>
      </c>
      <c r="FN44" s="71">
        <v>556460</v>
      </c>
      <c r="FO44" s="71">
        <v>93875</v>
      </c>
      <c r="FP44" s="47">
        <v>375100</v>
      </c>
      <c r="FQ44" s="71">
        <v>51050</v>
      </c>
      <c r="FR44" s="47">
        <v>216800</v>
      </c>
      <c r="FS44" s="71">
        <v>29800</v>
      </c>
      <c r="FT44" s="71">
        <v>238680</v>
      </c>
      <c r="FU44" s="71">
        <v>34052</v>
      </c>
      <c r="FV44" s="71">
        <v>221739</v>
      </c>
      <c r="FW44" s="71">
        <v>35563</v>
      </c>
      <c r="FX44" s="71"/>
      <c r="FY44" s="71"/>
      <c r="FZ44" s="38">
        <v>72000</v>
      </c>
      <c r="GA44" s="38">
        <v>9843</v>
      </c>
      <c r="GB44" s="71">
        <v>113610</v>
      </c>
      <c r="GC44" s="71">
        <v>20875</v>
      </c>
      <c r="GD44" s="47">
        <v>178870</v>
      </c>
      <c r="GE44" s="71">
        <v>34996</v>
      </c>
      <c r="GF44" s="81">
        <v>178331</v>
      </c>
      <c r="GG44" s="85">
        <v>42064</v>
      </c>
      <c r="GH44" s="81">
        <v>315860</v>
      </c>
      <c r="GI44" s="85">
        <v>62232</v>
      </c>
      <c r="GJ44" s="85">
        <v>136000</v>
      </c>
      <c r="GK44" s="85">
        <v>21000</v>
      </c>
      <c r="GL44" s="85"/>
      <c r="GM44" s="85"/>
      <c r="GN44" s="81">
        <v>284526</v>
      </c>
      <c r="GO44" s="85">
        <v>79774</v>
      </c>
      <c r="GP44" s="76">
        <v>157000</v>
      </c>
      <c r="GQ44" s="76">
        <v>23715</v>
      </c>
      <c r="GR44" s="76">
        <v>303858</v>
      </c>
      <c r="GS44" s="76">
        <v>64389</v>
      </c>
      <c r="GT44" s="76">
        <v>125000</v>
      </c>
      <c r="GU44" s="76">
        <v>16965</v>
      </c>
      <c r="GV44" s="33">
        <v>260960</v>
      </c>
      <c r="GW44" s="76">
        <v>69035</v>
      </c>
      <c r="GX44" s="76">
        <v>155276</v>
      </c>
      <c r="GY44" s="27">
        <v>49767</v>
      </c>
      <c r="GZ44" s="31">
        <v>246652</v>
      </c>
      <c r="HA44" s="27">
        <v>46647</v>
      </c>
      <c r="HB44" s="82">
        <v>149065</v>
      </c>
      <c r="HC44" s="82">
        <v>28322</v>
      </c>
      <c r="HD44" s="15">
        <v>133000</v>
      </c>
      <c r="HE44" s="15">
        <v>19550</v>
      </c>
      <c r="HF44" s="11">
        <v>276760</v>
      </c>
      <c r="HG44" s="11">
        <v>34623</v>
      </c>
      <c r="HH44" s="11">
        <v>365823</v>
      </c>
      <c r="HI44" s="11">
        <v>89402</v>
      </c>
      <c r="HJ44" s="11">
        <v>163000</v>
      </c>
      <c r="HK44" s="11">
        <v>39280</v>
      </c>
      <c r="HL44" s="11">
        <v>170833</v>
      </c>
      <c r="HM44" s="12">
        <v>49395</v>
      </c>
      <c r="HN44" s="11">
        <v>220108</v>
      </c>
      <c r="HO44" s="11">
        <v>69542</v>
      </c>
      <c r="HP44" s="11">
        <v>149010</v>
      </c>
      <c r="HQ44" s="11">
        <v>21025</v>
      </c>
    </row>
    <row r="45" spans="1:225" x14ac:dyDescent="0.3">
      <c r="A45" s="388"/>
      <c r="B45" s="388"/>
      <c r="C45" s="388"/>
      <c r="D45" s="375" t="s">
        <v>78</v>
      </c>
      <c r="E45" s="376"/>
      <c r="F45" s="286"/>
      <c r="G45" s="286"/>
      <c r="H45" s="286"/>
      <c r="I45" s="286"/>
      <c r="J45" s="286">
        <v>217000</v>
      </c>
      <c r="K45" s="286">
        <v>35371</v>
      </c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2"/>
      <c r="AQ45" s="282"/>
      <c r="AR45" s="266"/>
      <c r="AS45" s="266"/>
      <c r="AT45" s="263"/>
      <c r="AU45" s="263"/>
      <c r="AV45" s="248"/>
      <c r="AW45" s="248"/>
      <c r="AX45" s="189"/>
      <c r="AY45" s="189"/>
      <c r="AZ45" s="189"/>
      <c r="BA45" s="189"/>
      <c r="BB45" s="188"/>
      <c r="BC45" s="187"/>
      <c r="BD45" s="185"/>
      <c r="BE45" s="185"/>
      <c r="BF45" s="183"/>
      <c r="BG45" s="183"/>
      <c r="BH45" s="181"/>
      <c r="BI45" s="181"/>
      <c r="BJ45" s="167"/>
      <c r="BK45" s="167"/>
      <c r="BL45" s="165"/>
      <c r="BM45" s="165"/>
      <c r="BN45" s="71"/>
      <c r="BO45" s="71"/>
      <c r="BP45" s="163"/>
      <c r="BQ45" s="71"/>
      <c r="BR45" s="71"/>
      <c r="BS45" s="71"/>
      <c r="BT45" s="71">
        <v>30000</v>
      </c>
      <c r="BU45" s="71">
        <v>4000</v>
      </c>
      <c r="BV45" s="137"/>
      <c r="BW45" s="71"/>
      <c r="BX45" s="38">
        <v>26000</v>
      </c>
      <c r="BY45" s="38">
        <v>1562</v>
      </c>
      <c r="BZ45" s="192"/>
      <c r="CA45" s="192"/>
      <c r="CB45" s="192"/>
      <c r="CC45" s="192"/>
      <c r="CD45" s="239"/>
      <c r="CE45" s="197"/>
      <c r="CF45" s="73"/>
      <c r="CG45" s="73"/>
      <c r="CH45" s="73">
        <v>451150</v>
      </c>
      <c r="CI45" s="73">
        <v>81207</v>
      </c>
      <c r="CJ45" s="73">
        <v>505860</v>
      </c>
      <c r="CK45" s="73">
        <v>91055</v>
      </c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>
        <v>12600</v>
      </c>
      <c r="DE45" s="73">
        <v>3339</v>
      </c>
      <c r="DF45" s="73"/>
      <c r="DG45" s="73"/>
      <c r="DH45" s="65">
        <v>12960</v>
      </c>
      <c r="DI45" s="73">
        <v>3816</v>
      </c>
      <c r="DJ45" s="73"/>
      <c r="DK45" s="73"/>
      <c r="DL45" s="73"/>
      <c r="DM45" s="73"/>
      <c r="DN45" s="73"/>
      <c r="DO45" s="73"/>
      <c r="DP45" s="73">
        <v>17648</v>
      </c>
      <c r="DQ45" s="73">
        <v>12495</v>
      </c>
      <c r="DR45" s="73"/>
      <c r="DS45" s="73"/>
      <c r="DT45" s="65"/>
      <c r="DU45" s="73"/>
      <c r="DV45" s="65"/>
      <c r="DW45" s="73"/>
      <c r="DX45" s="73"/>
      <c r="DY45" s="73"/>
      <c r="DZ45" s="65"/>
      <c r="EA45" s="73"/>
      <c r="EB45" s="65"/>
      <c r="EC45" s="73"/>
      <c r="ED45" s="73"/>
      <c r="EE45" s="73"/>
      <c r="EF45" s="76"/>
      <c r="EG45" s="76"/>
      <c r="EH45" s="33">
        <v>410000</v>
      </c>
      <c r="EI45" s="76">
        <v>45500</v>
      </c>
      <c r="EJ45" s="33"/>
      <c r="EK45" s="76"/>
      <c r="EL45" s="76"/>
      <c r="EM45" s="76"/>
      <c r="EN45" s="33"/>
      <c r="EO45" s="76"/>
      <c r="EP45" s="33">
        <v>75000</v>
      </c>
      <c r="EQ45" s="76">
        <v>50510</v>
      </c>
      <c r="ER45" s="33">
        <v>1450000</v>
      </c>
      <c r="ES45" s="76">
        <v>532978</v>
      </c>
      <c r="ET45" s="33"/>
      <c r="EU45" s="76"/>
      <c r="EV45" s="76"/>
      <c r="EW45" s="76"/>
      <c r="EX45" s="76"/>
      <c r="EY45" s="76"/>
      <c r="EZ45" s="33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33"/>
      <c r="FM45" s="76"/>
      <c r="FN45" s="76"/>
      <c r="FO45" s="76"/>
      <c r="FP45" s="33"/>
      <c r="FQ45" s="76"/>
      <c r="FR45" s="33"/>
      <c r="FS45" s="76"/>
      <c r="FT45" s="76"/>
      <c r="FU45" s="76"/>
      <c r="FV45" s="76"/>
      <c r="FW45" s="76"/>
      <c r="FX45" s="76"/>
      <c r="FY45" s="76"/>
      <c r="FZ45" s="33"/>
      <c r="GA45" s="76"/>
      <c r="GB45" s="76"/>
      <c r="GC45" s="76"/>
      <c r="GD45" s="33"/>
      <c r="GE45" s="76"/>
      <c r="GF45" s="33"/>
      <c r="GG45" s="76"/>
      <c r="GH45" s="33"/>
      <c r="GI45" s="76"/>
      <c r="GJ45" s="76"/>
      <c r="GK45" s="76"/>
      <c r="GL45" s="76"/>
      <c r="GM45" s="76"/>
      <c r="GN45" s="33"/>
      <c r="GO45" s="76"/>
      <c r="GP45" s="76">
        <v>40000</v>
      </c>
      <c r="GQ45" s="76">
        <v>6795</v>
      </c>
      <c r="GR45" s="76"/>
      <c r="GS45" s="76"/>
      <c r="GT45" s="76"/>
      <c r="GU45" s="76"/>
      <c r="GV45" s="33"/>
      <c r="GW45" s="76"/>
      <c r="GX45" s="76"/>
      <c r="GY45" s="83"/>
      <c r="GZ45" s="31"/>
      <c r="HA45" s="32"/>
      <c r="HB45" s="82"/>
      <c r="HC45" s="82"/>
      <c r="HD45" s="15"/>
      <c r="HE45" s="15"/>
      <c r="HF45" s="11">
        <v>200000</v>
      </c>
      <c r="HG45" s="11">
        <v>10125</v>
      </c>
      <c r="HH45" s="11">
        <v>200000</v>
      </c>
      <c r="HI45" s="11">
        <v>16745</v>
      </c>
      <c r="HJ45" s="11" t="s">
        <v>41</v>
      </c>
      <c r="HK45" s="11" t="s">
        <v>41</v>
      </c>
      <c r="HL45" s="11" t="s">
        <v>41</v>
      </c>
      <c r="HM45" s="12" t="s">
        <v>41</v>
      </c>
      <c r="HN45" s="11" t="s">
        <v>41</v>
      </c>
      <c r="HO45" s="11" t="s">
        <v>41</v>
      </c>
      <c r="HP45" s="11" t="s">
        <v>41</v>
      </c>
      <c r="HQ45" s="11" t="s">
        <v>41</v>
      </c>
    </row>
    <row r="46" spans="1:225" x14ac:dyDescent="0.3">
      <c r="A46" s="388"/>
      <c r="B46" s="388"/>
      <c r="C46" s="388"/>
      <c r="D46" s="363" t="s">
        <v>79</v>
      </c>
      <c r="E46" s="366"/>
      <c r="F46" s="286"/>
      <c r="G46" s="286"/>
      <c r="H46" s="286">
        <v>250000</v>
      </c>
      <c r="I46" s="286">
        <v>25000</v>
      </c>
      <c r="J46" s="286"/>
      <c r="K46" s="286"/>
      <c r="L46" s="286"/>
      <c r="M46" s="286"/>
      <c r="N46" s="286">
        <v>500000</v>
      </c>
      <c r="O46" s="286">
        <v>50000</v>
      </c>
      <c r="P46" s="286">
        <v>250000</v>
      </c>
      <c r="Q46" s="286">
        <v>25000</v>
      </c>
      <c r="R46" s="286">
        <v>1250000</v>
      </c>
      <c r="S46" s="286">
        <v>125000</v>
      </c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>
        <v>375000</v>
      </c>
      <c r="AE46" s="286">
        <v>37500</v>
      </c>
      <c r="AF46" s="286"/>
      <c r="AG46" s="286"/>
      <c r="AH46" s="286">
        <v>473950</v>
      </c>
      <c r="AI46" s="286">
        <v>26796</v>
      </c>
      <c r="AJ46" s="286"/>
      <c r="AK46" s="286"/>
      <c r="AL46" s="286">
        <v>125000</v>
      </c>
      <c r="AM46" s="286">
        <v>12500</v>
      </c>
      <c r="AN46" s="286"/>
      <c r="AO46" s="286"/>
      <c r="AP46" s="282"/>
      <c r="AQ46" s="282"/>
      <c r="AR46" s="266"/>
      <c r="AS46" s="266"/>
      <c r="AT46" s="263">
        <v>650000</v>
      </c>
      <c r="AU46" s="263">
        <v>52000</v>
      </c>
      <c r="AV46" s="248">
        <v>261320</v>
      </c>
      <c r="AW46" s="248">
        <v>20984</v>
      </c>
      <c r="AX46" s="189">
        <v>1950000</v>
      </c>
      <c r="AY46" s="189">
        <v>156000</v>
      </c>
      <c r="AZ46" s="189"/>
      <c r="BA46" s="189"/>
      <c r="BB46" s="188">
        <v>208000</v>
      </c>
      <c r="BC46" s="187">
        <v>16640</v>
      </c>
      <c r="BD46" s="185"/>
      <c r="BE46" s="185"/>
      <c r="BF46" s="183">
        <v>213089</v>
      </c>
      <c r="BG46" s="183">
        <v>18202</v>
      </c>
      <c r="BH46" s="181">
        <v>629936</v>
      </c>
      <c r="BI46" s="181">
        <v>54027</v>
      </c>
      <c r="BJ46" s="167">
        <v>21635</v>
      </c>
      <c r="BK46" s="167">
        <v>6688</v>
      </c>
      <c r="BL46" s="165">
        <v>11299</v>
      </c>
      <c r="BM46" s="165">
        <v>3415</v>
      </c>
      <c r="BN46" s="71">
        <v>8189</v>
      </c>
      <c r="BO46" s="71">
        <v>2543</v>
      </c>
      <c r="BP46" s="163">
        <v>7154</v>
      </c>
      <c r="BQ46" s="71">
        <v>2575</v>
      </c>
      <c r="BR46" s="71">
        <v>23100</v>
      </c>
      <c r="BS46" s="71">
        <v>3972</v>
      </c>
      <c r="BT46" s="71">
        <v>54347</v>
      </c>
      <c r="BU46" s="71">
        <v>9049</v>
      </c>
      <c r="BV46" s="137">
        <v>1400</v>
      </c>
      <c r="BW46" s="71">
        <v>585</v>
      </c>
      <c r="BX46" s="137"/>
      <c r="BY46" s="71"/>
      <c r="BZ46" s="71">
        <v>601550</v>
      </c>
      <c r="CA46" s="71">
        <v>64788</v>
      </c>
      <c r="CB46" s="71">
        <v>1480500</v>
      </c>
      <c r="CC46" s="71">
        <v>133875</v>
      </c>
      <c r="CD46" s="47">
        <v>2450</v>
      </c>
      <c r="CE46" s="71">
        <v>879</v>
      </c>
      <c r="CF46" s="60">
        <v>12300</v>
      </c>
      <c r="CG46" s="60">
        <v>3975</v>
      </c>
      <c r="CH46" s="60">
        <v>416760</v>
      </c>
      <c r="CI46" s="60">
        <v>235865</v>
      </c>
      <c r="CJ46" s="60">
        <v>4930</v>
      </c>
      <c r="CK46" s="60">
        <v>1564</v>
      </c>
      <c r="CL46" s="60">
        <v>125274</v>
      </c>
      <c r="CM46" s="60">
        <v>31012</v>
      </c>
      <c r="CN46" s="60">
        <v>20220</v>
      </c>
      <c r="CO46" s="60">
        <v>7885</v>
      </c>
      <c r="CP46" s="60">
        <v>13818</v>
      </c>
      <c r="CQ46" s="60">
        <v>4574</v>
      </c>
      <c r="CR46" s="60">
        <v>7600</v>
      </c>
      <c r="CS46" s="60">
        <v>2697</v>
      </c>
      <c r="CT46" s="60">
        <v>20390</v>
      </c>
      <c r="CU46" s="60">
        <v>3917</v>
      </c>
      <c r="CV46" s="60">
        <v>13246</v>
      </c>
      <c r="CW46" s="60">
        <v>4640</v>
      </c>
      <c r="CX46" s="60">
        <v>8417</v>
      </c>
      <c r="CY46" s="60">
        <v>3108</v>
      </c>
      <c r="CZ46" s="60">
        <v>245020</v>
      </c>
      <c r="DA46" s="60">
        <v>72739</v>
      </c>
      <c r="DB46" s="60">
        <v>6300</v>
      </c>
      <c r="DC46" s="60">
        <v>2444</v>
      </c>
      <c r="DD46" s="60">
        <v>11350</v>
      </c>
      <c r="DE46" s="60">
        <v>4311</v>
      </c>
      <c r="DF46" s="60">
        <v>235755</v>
      </c>
      <c r="DG46" s="60">
        <v>47332</v>
      </c>
      <c r="DH46" s="118">
        <v>3200</v>
      </c>
      <c r="DI46" s="60">
        <v>1320</v>
      </c>
      <c r="DJ46" s="60"/>
      <c r="DK46" s="60"/>
      <c r="DL46" s="60">
        <v>1275</v>
      </c>
      <c r="DM46" s="60">
        <v>387</v>
      </c>
      <c r="DN46" s="60"/>
      <c r="DO46" s="60"/>
      <c r="DP46" s="60"/>
      <c r="DQ46" s="60"/>
      <c r="DR46" s="60"/>
      <c r="DS46" s="60"/>
      <c r="DT46" s="118">
        <v>150000</v>
      </c>
      <c r="DU46" s="60">
        <v>12000</v>
      </c>
      <c r="DV46" s="118"/>
      <c r="DW46" s="60"/>
      <c r="DX46" s="60"/>
      <c r="DY46" s="60"/>
      <c r="DZ46" s="118">
        <v>1320</v>
      </c>
      <c r="EA46" s="60">
        <v>1234</v>
      </c>
      <c r="EB46" s="118"/>
      <c r="EC46" s="60"/>
      <c r="ED46" s="60"/>
      <c r="EE46" s="60"/>
      <c r="EF46" s="71"/>
      <c r="EG46" s="71"/>
      <c r="EH46" s="47"/>
      <c r="EI46" s="71"/>
      <c r="EJ46" s="47"/>
      <c r="EK46" s="71"/>
      <c r="EL46" s="71"/>
      <c r="EM46" s="71"/>
      <c r="EN46" s="47"/>
      <c r="EO46" s="71"/>
      <c r="EP46" s="47"/>
      <c r="EQ46" s="71"/>
      <c r="ER46" s="47"/>
      <c r="ES46" s="71"/>
      <c r="ET46" s="47">
        <v>1150000</v>
      </c>
      <c r="EU46" s="71">
        <v>138000</v>
      </c>
      <c r="EV46" s="71"/>
      <c r="EW46" s="71"/>
      <c r="EX46" s="71"/>
      <c r="EY46" s="71"/>
      <c r="EZ46" s="47"/>
      <c r="FA46" s="71"/>
      <c r="FB46" s="71">
        <v>2200</v>
      </c>
      <c r="FC46" s="71">
        <v>549</v>
      </c>
      <c r="FD46" s="71"/>
      <c r="FE46" s="71"/>
      <c r="FF46" s="71"/>
      <c r="FG46" s="71"/>
      <c r="FH46" s="71">
        <v>1100</v>
      </c>
      <c r="FI46" s="71">
        <v>156</v>
      </c>
      <c r="FJ46" s="71">
        <v>1124</v>
      </c>
      <c r="FK46" s="71">
        <v>268</v>
      </c>
      <c r="FL46" s="33"/>
      <c r="FM46" s="76"/>
      <c r="FN46" s="76">
        <v>2269</v>
      </c>
      <c r="FO46" s="76">
        <v>530</v>
      </c>
      <c r="FP46" s="33">
        <v>1154</v>
      </c>
      <c r="FQ46" s="76">
        <v>134</v>
      </c>
      <c r="FR46" s="33"/>
      <c r="FS46" s="76"/>
      <c r="FT46" s="76"/>
      <c r="FU46" s="76"/>
      <c r="FV46" s="76">
        <v>200000</v>
      </c>
      <c r="FW46" s="76">
        <v>30000</v>
      </c>
      <c r="FX46" s="76"/>
      <c r="FY46" s="76"/>
      <c r="FZ46" s="33">
        <v>101320</v>
      </c>
      <c r="GA46" s="76">
        <v>15720</v>
      </c>
      <c r="GB46" s="76"/>
      <c r="GC46" s="76"/>
      <c r="GD46" s="33"/>
      <c r="GE46" s="76"/>
      <c r="GF46" s="33"/>
      <c r="GG46" s="76"/>
      <c r="GH46" s="33"/>
      <c r="GI46" s="76"/>
      <c r="GJ46" s="76"/>
      <c r="GK46" s="76"/>
      <c r="GL46" s="76"/>
      <c r="GM46" s="76"/>
      <c r="GN46" s="33"/>
      <c r="GO46" s="76"/>
      <c r="GP46" s="76"/>
      <c r="GQ46" s="76"/>
      <c r="GR46" s="76"/>
      <c r="GS46" s="76"/>
      <c r="GT46" s="76"/>
      <c r="GU46" s="76"/>
      <c r="GV46" s="33"/>
      <c r="GW46" s="76"/>
      <c r="GX46" s="76">
        <v>10080</v>
      </c>
      <c r="GY46" s="27">
        <v>5000</v>
      </c>
      <c r="GZ46" s="31"/>
      <c r="HA46" s="32"/>
      <c r="HB46" s="82"/>
      <c r="HC46" s="82"/>
      <c r="HD46" s="15"/>
      <c r="HE46" s="15"/>
      <c r="HF46" s="11"/>
      <c r="HG46" s="11"/>
      <c r="HH46" s="11"/>
      <c r="HI46" s="11"/>
      <c r="HJ46" s="11"/>
      <c r="HK46" s="11"/>
      <c r="HL46" s="11"/>
      <c r="HM46" s="12"/>
      <c r="HN46" s="11"/>
      <c r="HO46" s="11"/>
      <c r="HP46" s="11"/>
      <c r="HQ46" s="11"/>
    </row>
    <row r="47" spans="1:225" x14ac:dyDescent="0.3">
      <c r="A47" s="388"/>
      <c r="B47" s="388"/>
      <c r="C47" s="388"/>
      <c r="D47" s="375" t="s">
        <v>80</v>
      </c>
      <c r="E47" s="376"/>
      <c r="F47" s="286"/>
      <c r="G47" s="286"/>
      <c r="H47" s="286">
        <v>156300</v>
      </c>
      <c r="I47" s="286">
        <v>13336</v>
      </c>
      <c r="J47" s="286"/>
      <c r="K47" s="286"/>
      <c r="L47" s="286"/>
      <c r="M47" s="286"/>
      <c r="N47" s="286"/>
      <c r="O47" s="286"/>
      <c r="P47" s="286">
        <v>189040</v>
      </c>
      <c r="Q47" s="286">
        <v>27476</v>
      </c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>
        <v>16980</v>
      </c>
      <c r="AO47" s="286">
        <v>6000</v>
      </c>
      <c r="AP47" s="282">
        <v>504340</v>
      </c>
      <c r="AQ47" s="282">
        <v>28273</v>
      </c>
      <c r="AR47" s="266">
        <v>645740</v>
      </c>
      <c r="AS47" s="266">
        <v>34876</v>
      </c>
      <c r="AT47" s="263">
        <v>1067100</v>
      </c>
      <c r="AU47" s="263">
        <v>59059</v>
      </c>
      <c r="AV47" s="248">
        <v>169200</v>
      </c>
      <c r="AW47" s="248">
        <v>10055</v>
      </c>
      <c r="AX47" s="189">
        <v>178580</v>
      </c>
      <c r="AY47" s="189">
        <v>9580</v>
      </c>
      <c r="AZ47" s="189"/>
      <c r="BA47" s="189"/>
      <c r="BB47" s="188"/>
      <c r="BC47" s="187"/>
      <c r="BD47" s="185"/>
      <c r="BE47" s="185"/>
      <c r="BF47" s="183">
        <v>250000</v>
      </c>
      <c r="BG47" s="183">
        <v>22000</v>
      </c>
      <c r="BH47" s="181">
        <v>200000</v>
      </c>
      <c r="BI47" s="181">
        <v>16000</v>
      </c>
      <c r="BJ47" s="167"/>
      <c r="BK47" s="167"/>
      <c r="BL47" s="165"/>
      <c r="BM47" s="165"/>
      <c r="BN47" s="71">
        <v>94000</v>
      </c>
      <c r="BO47" s="71">
        <v>8500</v>
      </c>
      <c r="BP47" s="194"/>
      <c r="BQ47" s="192"/>
      <c r="BR47" s="192"/>
      <c r="BS47" s="192"/>
      <c r="BT47" s="192"/>
      <c r="BU47" s="192"/>
      <c r="BV47" s="195"/>
      <c r="BW47" s="192"/>
      <c r="BX47" s="195"/>
      <c r="BY47" s="192"/>
      <c r="BZ47" s="192"/>
      <c r="CA47" s="192"/>
      <c r="CB47" s="192"/>
      <c r="CC47" s="192"/>
      <c r="CD47" s="239"/>
      <c r="CE47" s="197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>
        <v>451160</v>
      </c>
      <c r="CW47" s="73">
        <v>72238</v>
      </c>
      <c r="CX47" s="73"/>
      <c r="CY47" s="73"/>
      <c r="CZ47" s="73"/>
      <c r="DA47" s="73"/>
      <c r="DB47" s="73"/>
      <c r="DC47" s="73"/>
      <c r="DD47" s="73">
        <v>725000</v>
      </c>
      <c r="DE47" s="73">
        <v>304599</v>
      </c>
      <c r="DF47" s="73">
        <v>1654000</v>
      </c>
      <c r="DG47" s="73">
        <v>462750</v>
      </c>
      <c r="DH47" s="65">
        <v>256160</v>
      </c>
      <c r="DI47" s="73">
        <v>44955</v>
      </c>
      <c r="DJ47" s="73">
        <v>45360</v>
      </c>
      <c r="DK47" s="73">
        <v>4528</v>
      </c>
      <c r="DL47" s="73"/>
      <c r="DM47" s="73"/>
      <c r="DN47" s="73">
        <v>250000</v>
      </c>
      <c r="DO47" s="73">
        <v>37740</v>
      </c>
      <c r="DP47" s="73"/>
      <c r="DQ47" s="73"/>
      <c r="DR47" s="73"/>
      <c r="DS47" s="73"/>
      <c r="DT47" s="65"/>
      <c r="DU47" s="73"/>
      <c r="DV47" s="65"/>
      <c r="DW47" s="73"/>
      <c r="DX47" s="73"/>
      <c r="DY47" s="73"/>
      <c r="DZ47" s="65">
        <v>200000</v>
      </c>
      <c r="EA47" s="73">
        <v>23810</v>
      </c>
      <c r="EB47" s="65"/>
      <c r="EC47" s="73"/>
      <c r="ED47" s="73"/>
      <c r="EE47" s="73"/>
      <c r="EF47" s="76"/>
      <c r="EG47" s="76"/>
      <c r="EH47" s="33"/>
      <c r="EI47" s="76"/>
      <c r="EJ47" s="33"/>
      <c r="EK47" s="76"/>
      <c r="EL47" s="76"/>
      <c r="EM47" s="76"/>
      <c r="EN47" s="33">
        <v>390000</v>
      </c>
      <c r="EO47" s="76">
        <v>69166</v>
      </c>
      <c r="EP47" s="33">
        <v>176000</v>
      </c>
      <c r="EQ47" s="76">
        <v>15960</v>
      </c>
      <c r="ER47" s="33">
        <v>741680</v>
      </c>
      <c r="ES47" s="76">
        <v>42769</v>
      </c>
      <c r="ET47" s="33"/>
      <c r="EU47" s="76"/>
      <c r="EV47" s="76"/>
      <c r="EW47" s="76"/>
      <c r="EX47" s="76"/>
      <c r="EY47" s="76"/>
      <c r="EZ47" s="33">
        <v>25000</v>
      </c>
      <c r="FA47" s="76">
        <v>3500</v>
      </c>
      <c r="FB47" s="76"/>
      <c r="FC47" s="76"/>
      <c r="FD47" s="76">
        <v>45000</v>
      </c>
      <c r="FE47" s="76">
        <v>6000</v>
      </c>
      <c r="FF47" s="76"/>
      <c r="FG47" s="76"/>
      <c r="FH47" s="76"/>
      <c r="FI47" s="76"/>
      <c r="FJ47" s="76"/>
      <c r="FK47" s="76"/>
      <c r="FL47" s="33">
        <v>50000</v>
      </c>
      <c r="FM47" s="76">
        <v>7000</v>
      </c>
      <c r="FN47" s="76">
        <v>993400</v>
      </c>
      <c r="FO47" s="76">
        <v>77060</v>
      </c>
      <c r="FP47" s="33">
        <v>725000</v>
      </c>
      <c r="FQ47" s="76">
        <v>52322</v>
      </c>
      <c r="FR47" s="33">
        <v>275000</v>
      </c>
      <c r="FS47" s="76">
        <v>33500</v>
      </c>
      <c r="FT47" s="76"/>
      <c r="FU47" s="76"/>
      <c r="FV47" s="76"/>
      <c r="FW47" s="76"/>
      <c r="FX47" s="76">
        <v>20000</v>
      </c>
      <c r="FY47" s="76">
        <v>4000</v>
      </c>
      <c r="FZ47" s="33"/>
      <c r="GA47" s="76"/>
      <c r="GB47" s="76">
        <v>500000</v>
      </c>
      <c r="GC47" s="76">
        <v>60408</v>
      </c>
      <c r="GD47" s="33"/>
      <c r="GE47" s="76"/>
      <c r="GF47" s="33"/>
      <c r="GG47" s="76"/>
      <c r="GH47" s="33"/>
      <c r="GI47" s="76"/>
      <c r="GJ47" s="76"/>
      <c r="GK47" s="76"/>
      <c r="GL47" s="76"/>
      <c r="GM47" s="76"/>
      <c r="GN47" s="33"/>
      <c r="GO47" s="76"/>
      <c r="GP47" s="76"/>
      <c r="GQ47" s="76"/>
      <c r="GR47" s="76"/>
      <c r="GS47" s="76"/>
      <c r="GT47" s="76"/>
      <c r="GU47" s="76"/>
      <c r="GV47" s="33"/>
      <c r="GW47" s="76"/>
      <c r="GX47" s="76"/>
      <c r="GY47" s="27"/>
      <c r="GZ47" s="31"/>
      <c r="HA47" s="32"/>
      <c r="HB47" s="82"/>
      <c r="HC47" s="82"/>
      <c r="HD47" s="15"/>
      <c r="HE47" s="15"/>
      <c r="HF47" s="11" t="s">
        <v>41</v>
      </c>
      <c r="HG47" s="11" t="s">
        <v>41</v>
      </c>
      <c r="HH47" s="11">
        <v>150000</v>
      </c>
      <c r="HI47" s="11">
        <v>20142</v>
      </c>
      <c r="HJ47" s="11" t="s">
        <v>41</v>
      </c>
      <c r="HK47" s="11" t="s">
        <v>41</v>
      </c>
      <c r="HL47" s="11" t="s">
        <v>41</v>
      </c>
      <c r="HM47" s="12" t="s">
        <v>41</v>
      </c>
      <c r="HN47" s="11" t="s">
        <v>41</v>
      </c>
      <c r="HO47" s="11" t="s">
        <v>41</v>
      </c>
      <c r="HP47" s="11" t="s">
        <v>41</v>
      </c>
      <c r="HQ47" s="11" t="s">
        <v>41</v>
      </c>
    </row>
    <row r="48" spans="1:225" x14ac:dyDescent="0.3">
      <c r="A48" s="388"/>
      <c r="B48" s="388"/>
      <c r="C48" s="388"/>
      <c r="D48" s="95" t="s">
        <v>81</v>
      </c>
      <c r="E48" s="15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>
        <v>175000</v>
      </c>
      <c r="S48" s="286">
        <v>39375</v>
      </c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2"/>
      <c r="AQ48" s="282"/>
      <c r="AR48" s="266"/>
      <c r="AS48" s="266"/>
      <c r="AT48" s="263"/>
      <c r="AU48" s="263"/>
      <c r="AV48" s="248"/>
      <c r="AW48" s="248"/>
      <c r="AX48" s="189"/>
      <c r="AY48" s="189"/>
      <c r="AZ48" s="189">
        <v>50220</v>
      </c>
      <c r="BA48" s="189">
        <v>19239</v>
      </c>
      <c r="BB48" s="188"/>
      <c r="BC48" s="187"/>
      <c r="BD48" s="185"/>
      <c r="BE48" s="185"/>
      <c r="BF48" s="183"/>
      <c r="BG48" s="183"/>
      <c r="BH48" s="181"/>
      <c r="BI48" s="181"/>
      <c r="BJ48" s="167"/>
      <c r="BK48" s="167"/>
      <c r="BL48" s="165">
        <v>127190</v>
      </c>
      <c r="BM48" s="165">
        <v>17309</v>
      </c>
      <c r="BN48" s="192"/>
      <c r="BO48" s="192"/>
      <c r="BP48" s="194"/>
      <c r="BQ48" s="192"/>
      <c r="BR48" s="192"/>
      <c r="BS48" s="192"/>
      <c r="BT48" s="192"/>
      <c r="BU48" s="192"/>
      <c r="BV48" s="195"/>
      <c r="BW48" s="192"/>
      <c r="BX48" s="195"/>
      <c r="BY48" s="192"/>
      <c r="BZ48" s="192"/>
      <c r="CA48" s="192"/>
      <c r="CB48" s="192"/>
      <c r="CC48" s="192"/>
      <c r="CD48" s="239"/>
      <c r="CE48" s="197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>
        <v>71260</v>
      </c>
      <c r="CQ48" s="73">
        <v>15896</v>
      </c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>
        <v>46660</v>
      </c>
      <c r="DG48" s="73">
        <v>9332</v>
      </c>
      <c r="DH48" s="65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65"/>
      <c r="DU48" s="73"/>
      <c r="DV48" s="65"/>
      <c r="DW48" s="73"/>
      <c r="DX48" s="73"/>
      <c r="DY48" s="73"/>
      <c r="DZ48" s="65"/>
      <c r="EA48" s="73"/>
      <c r="EB48" s="65"/>
      <c r="EC48" s="73"/>
      <c r="ED48" s="73"/>
      <c r="EE48" s="73"/>
      <c r="EF48" s="76"/>
      <c r="EG48" s="76"/>
      <c r="EH48" s="33"/>
      <c r="EI48" s="76"/>
      <c r="EJ48" s="33"/>
      <c r="EK48" s="76"/>
      <c r="EL48" s="76"/>
      <c r="EM48" s="76"/>
      <c r="EN48" s="33"/>
      <c r="EO48" s="76"/>
      <c r="EP48" s="33"/>
      <c r="EQ48" s="76"/>
      <c r="ER48" s="33"/>
      <c r="ES48" s="76"/>
      <c r="ET48" s="33"/>
      <c r="EU48" s="76"/>
      <c r="EV48" s="76"/>
      <c r="EW48" s="76"/>
      <c r="EX48" s="76"/>
      <c r="EY48" s="76"/>
      <c r="EZ48" s="33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33"/>
      <c r="FM48" s="76"/>
      <c r="FN48" s="76"/>
      <c r="FO48" s="76"/>
      <c r="FP48" s="33"/>
      <c r="FQ48" s="76"/>
      <c r="FR48" s="33"/>
      <c r="FS48" s="76"/>
      <c r="FT48" s="76"/>
      <c r="FU48" s="76"/>
      <c r="FV48" s="76"/>
      <c r="FW48" s="76"/>
      <c r="FX48" s="76"/>
      <c r="FY48" s="76"/>
      <c r="FZ48" s="33"/>
      <c r="GA48" s="76"/>
      <c r="GB48" s="76"/>
      <c r="GC48" s="76"/>
      <c r="GD48" s="33">
        <v>48775</v>
      </c>
      <c r="GE48" s="76">
        <v>6795</v>
      </c>
      <c r="GF48" s="33"/>
      <c r="GG48" s="76"/>
      <c r="GH48" s="33"/>
      <c r="GI48" s="76"/>
      <c r="GJ48" s="76"/>
      <c r="GK48" s="76"/>
      <c r="GL48" s="76"/>
      <c r="GM48" s="76"/>
      <c r="GN48" s="33"/>
      <c r="GO48" s="76"/>
      <c r="GP48" s="76"/>
      <c r="GQ48" s="76"/>
      <c r="GR48" s="76"/>
      <c r="GS48" s="76"/>
      <c r="GT48" s="76"/>
      <c r="GU48" s="76"/>
      <c r="GV48" s="33"/>
      <c r="GW48" s="76"/>
      <c r="GX48" s="76"/>
      <c r="GY48" s="27"/>
      <c r="GZ48" s="31"/>
      <c r="HA48" s="32"/>
      <c r="HB48" s="82"/>
      <c r="HC48" s="82"/>
      <c r="HD48" s="15"/>
      <c r="HE48" s="15"/>
      <c r="HF48" s="11"/>
      <c r="HG48" s="11"/>
      <c r="HH48" s="11"/>
      <c r="HI48" s="11"/>
      <c r="HJ48" s="11"/>
      <c r="HK48" s="11"/>
      <c r="HL48" s="11"/>
      <c r="HM48" s="12"/>
      <c r="HN48" s="11"/>
      <c r="HO48" s="11"/>
      <c r="HP48" s="11"/>
      <c r="HQ48" s="11"/>
    </row>
    <row r="49" spans="1:225" x14ac:dyDescent="0.3">
      <c r="A49" s="388"/>
      <c r="B49" s="388"/>
      <c r="C49" s="388"/>
      <c r="D49" s="365" t="s">
        <v>82</v>
      </c>
      <c r="E49" s="366"/>
      <c r="F49" s="286">
        <v>121380</v>
      </c>
      <c r="G49" s="286">
        <v>22261</v>
      </c>
      <c r="H49" s="286">
        <v>2348717</v>
      </c>
      <c r="I49" s="286">
        <v>282651</v>
      </c>
      <c r="J49" s="286">
        <v>7210250</v>
      </c>
      <c r="K49" s="286">
        <v>870601</v>
      </c>
      <c r="L49" s="286">
        <v>4050570</v>
      </c>
      <c r="M49" s="286">
        <v>411516</v>
      </c>
      <c r="N49" s="286">
        <v>1575020</v>
      </c>
      <c r="O49" s="286">
        <v>159168</v>
      </c>
      <c r="P49" s="286">
        <v>774989</v>
      </c>
      <c r="Q49" s="286">
        <v>81867</v>
      </c>
      <c r="R49" s="286">
        <v>1266800</v>
      </c>
      <c r="S49" s="286">
        <v>141957</v>
      </c>
      <c r="T49" s="286">
        <v>4885520</v>
      </c>
      <c r="U49" s="286">
        <v>587221</v>
      </c>
      <c r="V49" s="286">
        <v>5190145</v>
      </c>
      <c r="W49" s="286">
        <v>533905</v>
      </c>
      <c r="X49" s="286">
        <v>2080120</v>
      </c>
      <c r="Y49" s="286">
        <v>231338</v>
      </c>
      <c r="Z49" s="286">
        <v>140040</v>
      </c>
      <c r="AA49" s="286">
        <v>18453</v>
      </c>
      <c r="AB49" s="286">
        <v>185370</v>
      </c>
      <c r="AC49" s="286">
        <v>20283</v>
      </c>
      <c r="AD49" s="286">
        <v>3106825</v>
      </c>
      <c r="AE49" s="286">
        <v>290651</v>
      </c>
      <c r="AF49" s="286">
        <v>3349450</v>
      </c>
      <c r="AG49" s="286">
        <v>264495</v>
      </c>
      <c r="AH49" s="286">
        <v>286080</v>
      </c>
      <c r="AI49" s="286">
        <v>19555</v>
      </c>
      <c r="AJ49" s="286">
        <v>1625000</v>
      </c>
      <c r="AK49" s="286">
        <v>152000</v>
      </c>
      <c r="AL49" s="286">
        <v>1032520</v>
      </c>
      <c r="AM49" s="286">
        <v>87204</v>
      </c>
      <c r="AN49" s="286">
        <v>1971200</v>
      </c>
      <c r="AO49" s="286">
        <v>185981</v>
      </c>
      <c r="AP49" s="282">
        <v>1991200</v>
      </c>
      <c r="AQ49" s="282">
        <v>183088</v>
      </c>
      <c r="AR49" s="266">
        <v>1394920</v>
      </c>
      <c r="AS49" s="266">
        <v>85550</v>
      </c>
      <c r="AT49" s="263">
        <v>4117730</v>
      </c>
      <c r="AU49" s="263">
        <v>448749</v>
      </c>
      <c r="AV49" s="248">
        <v>1884378</v>
      </c>
      <c r="AW49" s="248">
        <v>182852</v>
      </c>
      <c r="AX49" s="189">
        <v>6765178</v>
      </c>
      <c r="AY49" s="189">
        <v>612376</v>
      </c>
      <c r="AZ49" s="189">
        <v>2332230</v>
      </c>
      <c r="BA49" s="189">
        <v>204983</v>
      </c>
      <c r="BB49" s="188">
        <v>2390407</v>
      </c>
      <c r="BC49" s="187">
        <v>254812</v>
      </c>
      <c r="BD49" s="185">
        <v>9949370</v>
      </c>
      <c r="BE49" s="185">
        <v>1038835</v>
      </c>
      <c r="BF49" s="183">
        <v>11181520</v>
      </c>
      <c r="BG49" s="183">
        <v>1229015</v>
      </c>
      <c r="BH49" s="181">
        <v>12034380</v>
      </c>
      <c r="BI49" s="181">
        <v>1359678</v>
      </c>
      <c r="BJ49" s="167">
        <v>31323340</v>
      </c>
      <c r="BK49" s="167">
        <v>2484124</v>
      </c>
      <c r="BL49" s="165">
        <v>14313283</v>
      </c>
      <c r="BM49" s="165">
        <v>1665000</v>
      </c>
      <c r="BN49" s="71">
        <v>1485200</v>
      </c>
      <c r="BO49" s="71">
        <v>121653</v>
      </c>
      <c r="BP49" s="163">
        <v>7964024</v>
      </c>
      <c r="BQ49" s="71">
        <v>797267</v>
      </c>
      <c r="BR49" s="71">
        <v>3423787</v>
      </c>
      <c r="BS49" s="71">
        <v>239758</v>
      </c>
      <c r="BT49" s="71">
        <v>4117294</v>
      </c>
      <c r="BU49" s="71">
        <v>509254</v>
      </c>
      <c r="BV49" s="137">
        <v>12296684</v>
      </c>
      <c r="BW49" s="71">
        <v>1487355</v>
      </c>
      <c r="BX49" s="137">
        <v>4128780</v>
      </c>
      <c r="BY49" s="71">
        <v>391681</v>
      </c>
      <c r="BZ49" s="71">
        <v>1679520</v>
      </c>
      <c r="CA49" s="71">
        <v>159370</v>
      </c>
      <c r="CB49" s="71">
        <v>1192000</v>
      </c>
      <c r="CC49" s="71">
        <v>160000</v>
      </c>
      <c r="CD49" s="47">
        <v>935157</v>
      </c>
      <c r="CE49" s="71">
        <v>177782</v>
      </c>
      <c r="CF49" s="73">
        <v>108780</v>
      </c>
      <c r="CG49" s="73">
        <v>23061</v>
      </c>
      <c r="CH49" s="73">
        <v>9000750</v>
      </c>
      <c r="CI49" s="73">
        <v>1694037</v>
      </c>
      <c r="CJ49" s="73">
        <v>5526590</v>
      </c>
      <c r="CK49" s="73">
        <v>1105288</v>
      </c>
      <c r="CL49" s="73">
        <v>4716560</v>
      </c>
      <c r="CM49" s="73">
        <v>1062054</v>
      </c>
      <c r="CN49" s="73">
        <v>2797723</v>
      </c>
      <c r="CO49" s="73">
        <v>491502</v>
      </c>
      <c r="CP49" s="73">
        <v>2645830</v>
      </c>
      <c r="CQ49" s="73">
        <v>627958</v>
      </c>
      <c r="CR49" s="73">
        <v>667297</v>
      </c>
      <c r="CS49" s="73">
        <v>427034</v>
      </c>
      <c r="CT49" s="73">
        <v>243820</v>
      </c>
      <c r="CU49" s="73">
        <v>23529</v>
      </c>
      <c r="CV49" s="73">
        <v>171420</v>
      </c>
      <c r="CW49" s="73">
        <v>13142</v>
      </c>
      <c r="CX49" s="73">
        <v>804860</v>
      </c>
      <c r="CY49" s="73">
        <v>175055</v>
      </c>
      <c r="CZ49" s="73">
        <v>2777640</v>
      </c>
      <c r="DA49" s="73">
        <v>569278</v>
      </c>
      <c r="DB49" s="73">
        <v>2171580</v>
      </c>
      <c r="DC49" s="73">
        <v>458763</v>
      </c>
      <c r="DD49" s="73">
        <v>2144950</v>
      </c>
      <c r="DE49" s="73">
        <v>424386</v>
      </c>
      <c r="DF49" s="73">
        <v>2028552</v>
      </c>
      <c r="DG49" s="73">
        <v>363023</v>
      </c>
      <c r="DH49" s="65">
        <v>1066800</v>
      </c>
      <c r="DI49" s="73">
        <v>199804</v>
      </c>
      <c r="DJ49" s="73"/>
      <c r="DK49" s="73"/>
      <c r="DL49" s="73">
        <v>2111460</v>
      </c>
      <c r="DM49" s="73">
        <v>316026</v>
      </c>
      <c r="DN49" s="73">
        <v>252930</v>
      </c>
      <c r="DO49" s="73">
        <v>47551</v>
      </c>
      <c r="DP49" s="73"/>
      <c r="DQ49" s="73"/>
      <c r="DR49" s="73"/>
      <c r="DS49" s="73"/>
      <c r="DT49" s="65">
        <v>495957</v>
      </c>
      <c r="DU49" s="73">
        <v>85617</v>
      </c>
      <c r="DV49" s="65"/>
      <c r="DW49" s="73"/>
      <c r="DX49" s="73">
        <v>366220</v>
      </c>
      <c r="DY49" s="73">
        <v>54933</v>
      </c>
      <c r="DZ49" s="65"/>
      <c r="EA49" s="73"/>
      <c r="EB49" s="65">
        <v>25424</v>
      </c>
      <c r="EC49" s="73">
        <v>14258</v>
      </c>
      <c r="ED49" s="73"/>
      <c r="EE49" s="73"/>
      <c r="EF49" s="76"/>
      <c r="EG49" s="76"/>
      <c r="EH49" s="33"/>
      <c r="EI49" s="76"/>
      <c r="EJ49" s="33"/>
      <c r="EK49" s="76"/>
      <c r="EL49" s="76"/>
      <c r="EM49" s="76"/>
      <c r="EN49" s="33"/>
      <c r="EO49" s="76"/>
      <c r="EP49" s="33">
        <v>635990</v>
      </c>
      <c r="EQ49" s="76">
        <v>50333</v>
      </c>
      <c r="ER49" s="33">
        <v>8741480</v>
      </c>
      <c r="ES49" s="76">
        <v>581797</v>
      </c>
      <c r="ET49" s="33">
        <v>1762980</v>
      </c>
      <c r="EU49" s="76">
        <v>115337</v>
      </c>
      <c r="EV49" s="76"/>
      <c r="EW49" s="76"/>
      <c r="EX49" s="76"/>
      <c r="EY49" s="76"/>
      <c r="EZ49" s="33">
        <v>3513000</v>
      </c>
      <c r="FA49" s="76">
        <v>249758</v>
      </c>
      <c r="FB49" s="76"/>
      <c r="FC49" s="76"/>
      <c r="FD49" s="76">
        <v>175000</v>
      </c>
      <c r="FE49" s="76">
        <v>14000</v>
      </c>
      <c r="FF49" s="76">
        <v>1844000</v>
      </c>
      <c r="FG49" s="76">
        <v>155000</v>
      </c>
      <c r="FH49" s="76">
        <v>25000</v>
      </c>
      <c r="FI49" s="76">
        <v>3000</v>
      </c>
      <c r="FJ49" s="76">
        <v>1927960</v>
      </c>
      <c r="FK49" s="76">
        <v>151434</v>
      </c>
      <c r="FL49" s="33">
        <v>2028190</v>
      </c>
      <c r="FM49" s="76">
        <v>144587</v>
      </c>
      <c r="FN49" s="76">
        <v>236540</v>
      </c>
      <c r="FO49" s="76">
        <v>16184</v>
      </c>
      <c r="FP49" s="33">
        <v>1669220</v>
      </c>
      <c r="FQ49" s="76">
        <v>148447</v>
      </c>
      <c r="FR49" s="33"/>
      <c r="FS49" s="76"/>
      <c r="FT49" s="76"/>
      <c r="FU49" s="76"/>
      <c r="FV49" s="76">
        <v>375000</v>
      </c>
      <c r="FW49" s="76">
        <v>52500</v>
      </c>
      <c r="FX49" s="76">
        <v>375000</v>
      </c>
      <c r="FY49" s="76">
        <v>44000</v>
      </c>
      <c r="FZ49" s="33">
        <v>300000</v>
      </c>
      <c r="GA49" s="76">
        <v>41582</v>
      </c>
      <c r="GB49" s="76">
        <v>1200000</v>
      </c>
      <c r="GC49" s="76">
        <v>112200</v>
      </c>
      <c r="GD49" s="33">
        <v>1950000</v>
      </c>
      <c r="GE49" s="76">
        <v>163604</v>
      </c>
      <c r="GF49" s="33">
        <v>1625000</v>
      </c>
      <c r="GG49" s="76">
        <v>205916</v>
      </c>
      <c r="GH49" s="33">
        <v>50000</v>
      </c>
      <c r="GI49" s="76">
        <v>5000</v>
      </c>
      <c r="GJ49" s="76"/>
      <c r="GK49" s="76"/>
      <c r="GL49" s="76"/>
      <c r="GM49" s="76"/>
      <c r="GN49" s="33"/>
      <c r="GO49" s="76"/>
      <c r="GP49" s="76"/>
      <c r="GQ49" s="76"/>
      <c r="GR49" s="76"/>
      <c r="GS49" s="76"/>
      <c r="GT49" s="76"/>
      <c r="GU49" s="76"/>
      <c r="GV49" s="33">
        <v>25000</v>
      </c>
      <c r="GW49" s="76">
        <v>3375</v>
      </c>
      <c r="GX49" s="76">
        <v>25000</v>
      </c>
      <c r="GY49" s="27">
        <v>3375</v>
      </c>
      <c r="GZ49" s="31"/>
      <c r="HA49" s="32"/>
      <c r="HB49" s="82"/>
      <c r="HC49" s="82"/>
      <c r="HD49" s="15"/>
      <c r="HE49" s="15"/>
      <c r="HF49" s="11"/>
      <c r="HG49" s="11"/>
      <c r="HH49" s="11"/>
      <c r="HI49" s="11"/>
      <c r="HJ49" s="11"/>
      <c r="HK49" s="11"/>
      <c r="HL49" s="11"/>
      <c r="HM49" s="12"/>
      <c r="HN49" s="11"/>
      <c r="HO49" s="11"/>
      <c r="HP49" s="11"/>
      <c r="HQ49" s="11"/>
    </row>
    <row r="50" spans="1:225" x14ac:dyDescent="0.3">
      <c r="A50" s="388"/>
      <c r="B50" s="388"/>
      <c r="C50" s="388"/>
      <c r="D50" s="375" t="s">
        <v>83</v>
      </c>
      <c r="E50" s="376"/>
      <c r="F50" s="286">
        <v>18837550</v>
      </c>
      <c r="G50" s="286">
        <v>2914361</v>
      </c>
      <c r="H50" s="286">
        <v>21983415</v>
      </c>
      <c r="I50" s="286">
        <v>3088574</v>
      </c>
      <c r="J50" s="286">
        <v>19048505</v>
      </c>
      <c r="K50" s="286">
        <v>2721936</v>
      </c>
      <c r="L50" s="286">
        <v>12670825</v>
      </c>
      <c r="M50" s="286">
        <v>1829499</v>
      </c>
      <c r="N50" s="286">
        <v>16480370</v>
      </c>
      <c r="O50" s="286">
        <v>1979825</v>
      </c>
      <c r="P50" s="286">
        <v>17212740</v>
      </c>
      <c r="Q50" s="286">
        <v>2042111</v>
      </c>
      <c r="R50" s="286">
        <v>9816977</v>
      </c>
      <c r="S50" s="286">
        <v>1185769</v>
      </c>
      <c r="T50" s="286">
        <v>10673740</v>
      </c>
      <c r="U50" s="286">
        <v>1135342</v>
      </c>
      <c r="V50" s="286">
        <v>8312612</v>
      </c>
      <c r="W50" s="286">
        <v>1001316</v>
      </c>
      <c r="X50" s="286">
        <v>13809280</v>
      </c>
      <c r="Y50" s="286">
        <v>1471595</v>
      </c>
      <c r="Z50" s="286">
        <v>4694000</v>
      </c>
      <c r="AA50" s="286">
        <v>520305</v>
      </c>
      <c r="AB50" s="286">
        <v>11094110</v>
      </c>
      <c r="AC50" s="286">
        <v>979536</v>
      </c>
      <c r="AD50" s="286">
        <v>4425360</v>
      </c>
      <c r="AE50" s="286">
        <v>390316</v>
      </c>
      <c r="AF50" s="286">
        <v>5870580</v>
      </c>
      <c r="AG50" s="286">
        <v>435224</v>
      </c>
      <c r="AH50" s="286">
        <v>11003110</v>
      </c>
      <c r="AI50" s="286">
        <v>826165</v>
      </c>
      <c r="AJ50" s="286">
        <v>10301260</v>
      </c>
      <c r="AK50" s="286">
        <v>949370</v>
      </c>
      <c r="AL50" s="286">
        <v>6310540</v>
      </c>
      <c r="AM50" s="286">
        <v>590459</v>
      </c>
      <c r="AN50" s="286">
        <v>4455260</v>
      </c>
      <c r="AO50" s="286">
        <v>421595</v>
      </c>
      <c r="AP50" s="282">
        <v>4414300</v>
      </c>
      <c r="AQ50" s="282">
        <v>413462</v>
      </c>
      <c r="AR50" s="266">
        <v>2462000</v>
      </c>
      <c r="AS50" s="266">
        <v>214960</v>
      </c>
      <c r="AT50" s="263">
        <v>910000</v>
      </c>
      <c r="AU50" s="263">
        <v>72800</v>
      </c>
      <c r="AV50" s="248">
        <v>5000000</v>
      </c>
      <c r="AW50" s="248">
        <v>408000</v>
      </c>
      <c r="AX50" s="189">
        <v>2040200</v>
      </c>
      <c r="AY50" s="189">
        <v>165051</v>
      </c>
      <c r="AZ50" s="189">
        <v>4681520</v>
      </c>
      <c r="BA50" s="189">
        <v>427283</v>
      </c>
      <c r="BB50" s="188">
        <v>2490180</v>
      </c>
      <c r="BC50" s="187">
        <v>229598</v>
      </c>
      <c r="BD50" s="185">
        <v>2960300</v>
      </c>
      <c r="BE50" s="185">
        <v>299858</v>
      </c>
      <c r="BF50" s="183">
        <v>6413320</v>
      </c>
      <c r="BG50" s="183">
        <v>556861</v>
      </c>
      <c r="BH50" s="181">
        <v>3238540</v>
      </c>
      <c r="BI50" s="181">
        <v>292858</v>
      </c>
      <c r="BJ50" s="167">
        <v>6637200</v>
      </c>
      <c r="BK50" s="167">
        <v>563099</v>
      </c>
      <c r="BL50" s="165">
        <v>6411710</v>
      </c>
      <c r="BM50" s="165">
        <v>588003</v>
      </c>
      <c r="BN50" s="71">
        <v>4087823</v>
      </c>
      <c r="BO50" s="71">
        <v>306351</v>
      </c>
      <c r="BP50" s="163">
        <v>1847840</v>
      </c>
      <c r="BQ50" s="71">
        <v>129448</v>
      </c>
      <c r="BR50" s="71">
        <v>1895000</v>
      </c>
      <c r="BS50" s="71">
        <v>243120</v>
      </c>
      <c r="BT50" s="71">
        <v>2253700</v>
      </c>
      <c r="BU50" s="71">
        <v>223348</v>
      </c>
      <c r="BV50" s="137">
        <v>1225580</v>
      </c>
      <c r="BW50" s="71">
        <v>120363</v>
      </c>
      <c r="BX50" s="137">
        <v>1052580</v>
      </c>
      <c r="BY50" s="71">
        <v>103949</v>
      </c>
      <c r="BZ50" s="71">
        <v>236820</v>
      </c>
      <c r="CA50" s="71">
        <v>25267</v>
      </c>
      <c r="CB50" s="192"/>
      <c r="CC50" s="192"/>
      <c r="CD50" s="47">
        <v>633680</v>
      </c>
      <c r="CE50" s="71">
        <v>92508</v>
      </c>
      <c r="CF50" s="73"/>
      <c r="CG50" s="73"/>
      <c r="CH50" s="73">
        <v>525000</v>
      </c>
      <c r="CI50" s="73">
        <v>46446</v>
      </c>
      <c r="CJ50" s="73">
        <v>701760</v>
      </c>
      <c r="CK50" s="73">
        <v>84176</v>
      </c>
      <c r="CL50" s="73">
        <v>1452520</v>
      </c>
      <c r="CM50" s="73">
        <v>238679</v>
      </c>
      <c r="CN50" s="73">
        <v>1935940</v>
      </c>
      <c r="CO50" s="73">
        <v>332509</v>
      </c>
      <c r="CP50" s="73">
        <v>1016820</v>
      </c>
      <c r="CQ50" s="73">
        <v>181870</v>
      </c>
      <c r="CR50" s="73">
        <v>3162000</v>
      </c>
      <c r="CS50" s="73">
        <v>490454</v>
      </c>
      <c r="CT50" s="73">
        <v>2416235</v>
      </c>
      <c r="CU50" s="73">
        <v>337821</v>
      </c>
      <c r="CV50" s="73">
        <v>121600</v>
      </c>
      <c r="CW50" s="73">
        <v>13415</v>
      </c>
      <c r="CX50" s="73"/>
      <c r="CY50" s="73"/>
      <c r="CZ50" s="73"/>
      <c r="DA50" s="73"/>
      <c r="DB50" s="73">
        <v>165840</v>
      </c>
      <c r="DC50" s="73">
        <v>32836</v>
      </c>
      <c r="DD50" s="73">
        <v>3110740</v>
      </c>
      <c r="DE50" s="73">
        <v>503807</v>
      </c>
      <c r="DF50" s="73">
        <v>634180</v>
      </c>
      <c r="DG50" s="73">
        <v>102549</v>
      </c>
      <c r="DH50" s="65">
        <v>330000</v>
      </c>
      <c r="DI50" s="73">
        <v>36277</v>
      </c>
      <c r="DJ50" s="73">
        <v>918770</v>
      </c>
      <c r="DK50" s="73">
        <v>172729</v>
      </c>
      <c r="DL50" s="73"/>
      <c r="DM50" s="73"/>
      <c r="DN50" s="73">
        <v>408000</v>
      </c>
      <c r="DO50" s="73">
        <v>44200</v>
      </c>
      <c r="DP50" s="73">
        <v>522420</v>
      </c>
      <c r="DQ50" s="73">
        <v>61299</v>
      </c>
      <c r="DR50" s="73"/>
      <c r="DS50" s="73"/>
      <c r="DT50" s="65">
        <v>785060</v>
      </c>
      <c r="DU50" s="73">
        <v>68991</v>
      </c>
      <c r="DV50" s="65">
        <v>76420</v>
      </c>
      <c r="DW50" s="73">
        <v>6386</v>
      </c>
      <c r="DX50" s="73"/>
      <c r="DY50" s="73"/>
      <c r="DZ50" s="65">
        <v>503020</v>
      </c>
      <c r="EA50" s="73">
        <v>47739</v>
      </c>
      <c r="EB50" s="65">
        <v>515140</v>
      </c>
      <c r="EC50" s="73">
        <v>46052</v>
      </c>
      <c r="ED50" s="73">
        <v>345540</v>
      </c>
      <c r="EE50" s="73">
        <v>29553</v>
      </c>
      <c r="EF50" s="76">
        <v>107946</v>
      </c>
      <c r="EG50" s="76">
        <v>84652</v>
      </c>
      <c r="EH50" s="33">
        <v>511540</v>
      </c>
      <c r="EI50" s="76">
        <v>67930</v>
      </c>
      <c r="EJ50" s="33"/>
      <c r="EK50" s="76"/>
      <c r="EL50" s="76">
        <v>982330</v>
      </c>
      <c r="EM50" s="76">
        <v>93510</v>
      </c>
      <c r="EN50" s="33"/>
      <c r="EO50" s="76"/>
      <c r="EP50" s="33"/>
      <c r="EQ50" s="76"/>
      <c r="ER50" s="33">
        <v>614040</v>
      </c>
      <c r="ES50" s="76">
        <v>28412</v>
      </c>
      <c r="ET50" s="33"/>
      <c r="EU50" s="76"/>
      <c r="EV50" s="76"/>
      <c r="EW50" s="76"/>
      <c r="EX50" s="76">
        <v>1436814</v>
      </c>
      <c r="EY50" s="76">
        <v>199354</v>
      </c>
      <c r="EZ50" s="33">
        <v>546280</v>
      </c>
      <c r="FA50" s="76">
        <v>42189</v>
      </c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33"/>
      <c r="FM50" s="76"/>
      <c r="FN50" s="76"/>
      <c r="FO50" s="76"/>
      <c r="FP50" s="33"/>
      <c r="FQ50" s="76"/>
      <c r="FR50" s="33"/>
      <c r="FS50" s="76"/>
      <c r="FT50" s="76"/>
      <c r="FU50" s="76"/>
      <c r="FV50" s="76"/>
      <c r="FW50" s="76"/>
      <c r="FX50" s="76"/>
      <c r="FY50" s="76"/>
      <c r="FZ50" s="33"/>
      <c r="GA50" s="76"/>
      <c r="GB50" s="76"/>
      <c r="GC50" s="76"/>
      <c r="GD50" s="33">
        <v>103995</v>
      </c>
      <c r="GE50" s="76">
        <v>26045</v>
      </c>
      <c r="GF50" s="33"/>
      <c r="GG50" s="76"/>
      <c r="GH50" s="33">
        <v>13000</v>
      </c>
      <c r="GI50" s="76">
        <v>3535</v>
      </c>
      <c r="GJ50" s="76">
        <v>22000</v>
      </c>
      <c r="GK50" s="76">
        <v>14624</v>
      </c>
      <c r="GL50" s="76">
        <v>44000</v>
      </c>
      <c r="GM50" s="76">
        <v>6938</v>
      </c>
      <c r="GN50" s="33">
        <v>52000</v>
      </c>
      <c r="GO50" s="76">
        <v>7886</v>
      </c>
      <c r="GP50" s="76">
        <v>1010105</v>
      </c>
      <c r="GQ50" s="76">
        <v>82200</v>
      </c>
      <c r="GR50" s="76">
        <v>47000</v>
      </c>
      <c r="GS50" s="76">
        <v>7575</v>
      </c>
      <c r="GT50" s="76">
        <v>25000</v>
      </c>
      <c r="GU50" s="76">
        <v>3375</v>
      </c>
      <c r="GV50" s="33"/>
      <c r="GW50" s="76"/>
      <c r="GX50" s="76">
        <v>974100</v>
      </c>
      <c r="GY50" s="27">
        <v>79549</v>
      </c>
      <c r="GZ50" s="31"/>
      <c r="HA50" s="32"/>
      <c r="HB50" s="82">
        <v>100000</v>
      </c>
      <c r="HC50" s="82">
        <v>14388</v>
      </c>
      <c r="HD50" s="15">
        <v>429120</v>
      </c>
      <c r="HE50" s="15">
        <v>44079</v>
      </c>
      <c r="HF50" s="11">
        <v>2777750</v>
      </c>
      <c r="HG50" s="11">
        <v>313702</v>
      </c>
      <c r="HH50" s="11">
        <v>1539600</v>
      </c>
      <c r="HI50" s="11">
        <v>129181</v>
      </c>
      <c r="HJ50" s="11">
        <v>38000</v>
      </c>
      <c r="HK50" s="11">
        <v>7486</v>
      </c>
      <c r="HL50" s="11" t="s">
        <v>41</v>
      </c>
      <c r="HM50" s="12" t="s">
        <v>41</v>
      </c>
      <c r="HN50" s="11">
        <v>47000</v>
      </c>
      <c r="HO50" s="11">
        <v>7659</v>
      </c>
      <c r="HP50" s="11" t="s">
        <v>41</v>
      </c>
      <c r="HQ50" s="11" t="s">
        <v>41</v>
      </c>
    </row>
    <row r="51" spans="1:225" x14ac:dyDescent="0.3">
      <c r="A51" s="388"/>
      <c r="B51" s="388"/>
      <c r="C51" s="388"/>
      <c r="D51" s="375" t="s">
        <v>39</v>
      </c>
      <c r="E51" s="376"/>
      <c r="F51" s="286">
        <v>10798324</v>
      </c>
      <c r="G51" s="286">
        <v>1425767</v>
      </c>
      <c r="H51" s="286">
        <v>24955337</v>
      </c>
      <c r="I51" s="286">
        <v>3265721</v>
      </c>
      <c r="J51" s="286">
        <v>23410765</v>
      </c>
      <c r="K51" s="286">
        <v>2397219</v>
      </c>
      <c r="L51" s="286">
        <v>33869853</v>
      </c>
      <c r="M51" s="286">
        <v>3720622</v>
      </c>
      <c r="N51" s="286">
        <v>22885201</v>
      </c>
      <c r="O51" s="286">
        <v>2477338</v>
      </c>
      <c r="P51" s="286">
        <v>39599063</v>
      </c>
      <c r="Q51" s="286">
        <v>4005168</v>
      </c>
      <c r="R51" s="286">
        <v>22528330</v>
      </c>
      <c r="S51" s="286">
        <v>2105008</v>
      </c>
      <c r="T51" s="286">
        <v>23454696</v>
      </c>
      <c r="U51" s="286">
        <v>2600332</v>
      </c>
      <c r="V51" s="286">
        <v>39224692</v>
      </c>
      <c r="W51" s="286">
        <v>3550285</v>
      </c>
      <c r="X51" s="286">
        <v>12212723</v>
      </c>
      <c r="Y51" s="286">
        <v>1401027</v>
      </c>
      <c r="Z51" s="286">
        <v>5172125</v>
      </c>
      <c r="AA51" s="286">
        <v>607309</v>
      </c>
      <c r="AB51" s="286">
        <v>14379589</v>
      </c>
      <c r="AC51" s="286">
        <v>2167642</v>
      </c>
      <c r="AD51" s="286">
        <v>19060797</v>
      </c>
      <c r="AE51" s="286">
        <v>1390196</v>
      </c>
      <c r="AF51" s="286">
        <v>22509380</v>
      </c>
      <c r="AG51" s="286">
        <v>1531055</v>
      </c>
      <c r="AH51" s="286">
        <v>22042059</v>
      </c>
      <c r="AI51" s="286">
        <v>2064278</v>
      </c>
      <c r="AJ51" s="286">
        <v>23743469</v>
      </c>
      <c r="AK51" s="286">
        <v>2444951</v>
      </c>
      <c r="AL51" s="286">
        <v>21171335</v>
      </c>
      <c r="AM51" s="286">
        <v>2060223</v>
      </c>
      <c r="AN51" s="286">
        <v>14036422</v>
      </c>
      <c r="AO51" s="286">
        <v>1342929</v>
      </c>
      <c r="AP51" s="282">
        <v>2724000</v>
      </c>
      <c r="AQ51" s="282">
        <v>259920</v>
      </c>
      <c r="AR51" s="266">
        <v>6023957</v>
      </c>
      <c r="AS51" s="266">
        <v>591946</v>
      </c>
      <c r="AT51" s="263">
        <v>3316700</v>
      </c>
      <c r="AU51" s="263">
        <v>337028</v>
      </c>
      <c r="AV51" s="248">
        <v>4677140</v>
      </c>
      <c r="AW51" s="248">
        <v>450453</v>
      </c>
      <c r="AX51" s="189">
        <v>7150510</v>
      </c>
      <c r="AY51" s="189">
        <v>726628</v>
      </c>
      <c r="AZ51" s="189">
        <v>1695481</v>
      </c>
      <c r="BA51" s="189">
        <v>237243</v>
      </c>
      <c r="BB51" s="188">
        <v>4174410</v>
      </c>
      <c r="BC51" s="187">
        <v>440104</v>
      </c>
      <c r="BD51" s="185">
        <v>8855196</v>
      </c>
      <c r="BE51" s="185">
        <v>1099915</v>
      </c>
      <c r="BF51" s="183">
        <v>12377740</v>
      </c>
      <c r="BG51" s="183">
        <v>1448798</v>
      </c>
      <c r="BH51" s="181">
        <v>4745290</v>
      </c>
      <c r="BI51" s="181">
        <v>455079</v>
      </c>
      <c r="BJ51" s="167">
        <v>5525316</v>
      </c>
      <c r="BK51" s="167">
        <v>556055</v>
      </c>
      <c r="BL51" s="165">
        <v>1301620</v>
      </c>
      <c r="BM51" s="165">
        <v>134903</v>
      </c>
      <c r="BN51" s="71">
        <v>39362345</v>
      </c>
      <c r="BO51" s="71">
        <v>5441698</v>
      </c>
      <c r="BP51" s="163">
        <v>5911752</v>
      </c>
      <c r="BQ51" s="71">
        <v>899758</v>
      </c>
      <c r="BR51" s="71">
        <v>8431905</v>
      </c>
      <c r="BS51" s="71">
        <v>925011</v>
      </c>
      <c r="BT51" s="71">
        <v>19790213</v>
      </c>
      <c r="BU51" s="71">
        <v>2077855</v>
      </c>
      <c r="BV51" s="137">
        <v>17778905</v>
      </c>
      <c r="BW51" s="71">
        <v>1595844</v>
      </c>
      <c r="BX51" s="137">
        <v>6674810</v>
      </c>
      <c r="BY51" s="71">
        <v>604075</v>
      </c>
      <c r="BZ51" s="71">
        <v>22013090</v>
      </c>
      <c r="CA51" s="71">
        <v>2246934</v>
      </c>
      <c r="CB51" s="71">
        <v>4813637</v>
      </c>
      <c r="CC51" s="71">
        <v>499112</v>
      </c>
      <c r="CD51" s="47">
        <v>55726294</v>
      </c>
      <c r="CE51" s="71">
        <v>7920108</v>
      </c>
      <c r="CF51" s="73">
        <v>34109420</v>
      </c>
      <c r="CG51" s="73">
        <v>4714607</v>
      </c>
      <c r="CH51" s="73">
        <v>24491024</v>
      </c>
      <c r="CI51" s="73">
        <v>2629140</v>
      </c>
      <c r="CJ51" s="73">
        <v>50490531</v>
      </c>
      <c r="CK51" s="73">
        <v>5959288</v>
      </c>
      <c r="CL51" s="73">
        <v>22871385</v>
      </c>
      <c r="CM51" s="73">
        <v>2921822</v>
      </c>
      <c r="CN51" s="73">
        <v>16737793</v>
      </c>
      <c r="CO51" s="73">
        <v>2743134</v>
      </c>
      <c r="CP51" s="73">
        <v>7086910</v>
      </c>
      <c r="CQ51" s="73">
        <v>1326145</v>
      </c>
      <c r="CR51" s="73">
        <v>4335207</v>
      </c>
      <c r="CS51" s="73">
        <v>656971</v>
      </c>
      <c r="CT51" s="73">
        <v>14451740</v>
      </c>
      <c r="CU51" s="73">
        <v>2113244</v>
      </c>
      <c r="CV51" s="73">
        <v>17300095</v>
      </c>
      <c r="CW51" s="73">
        <v>3139419</v>
      </c>
      <c r="CX51" s="73">
        <v>10464640</v>
      </c>
      <c r="CY51" s="73">
        <v>1516065</v>
      </c>
      <c r="CZ51" s="73">
        <v>7372200</v>
      </c>
      <c r="DA51" s="73">
        <v>940672</v>
      </c>
      <c r="DB51" s="73">
        <v>6694790</v>
      </c>
      <c r="DC51" s="73">
        <v>761065</v>
      </c>
      <c r="DD51" s="73"/>
      <c r="DE51" s="73"/>
      <c r="DF51" s="73">
        <v>520000</v>
      </c>
      <c r="DG51" s="73">
        <v>54658</v>
      </c>
      <c r="DH51" s="65"/>
      <c r="DI51" s="73"/>
      <c r="DJ51" s="73">
        <v>25000</v>
      </c>
      <c r="DK51" s="73">
        <v>7750</v>
      </c>
      <c r="DL51" s="73">
        <v>50000</v>
      </c>
      <c r="DM51" s="73">
        <v>6000</v>
      </c>
      <c r="DN51" s="73">
        <v>194000</v>
      </c>
      <c r="DO51" s="73">
        <v>20964</v>
      </c>
      <c r="DP51" s="73">
        <v>394500</v>
      </c>
      <c r="DQ51" s="73">
        <v>54785</v>
      </c>
      <c r="DR51" s="73">
        <v>2606400</v>
      </c>
      <c r="DS51" s="73">
        <v>291953</v>
      </c>
      <c r="DT51" s="65">
        <v>339130</v>
      </c>
      <c r="DU51" s="73">
        <v>32960</v>
      </c>
      <c r="DV51" s="65"/>
      <c r="DW51" s="73"/>
      <c r="DX51" s="73">
        <v>265000</v>
      </c>
      <c r="DY51" s="73">
        <v>26500</v>
      </c>
      <c r="DZ51" s="65">
        <v>132500</v>
      </c>
      <c r="EA51" s="73">
        <v>13250</v>
      </c>
      <c r="EB51" s="65">
        <v>132500</v>
      </c>
      <c r="EC51" s="73">
        <v>13250</v>
      </c>
      <c r="ED51" s="73">
        <v>96000</v>
      </c>
      <c r="EE51" s="73">
        <v>10688</v>
      </c>
      <c r="EF51" s="76"/>
      <c r="EG51" s="76"/>
      <c r="EH51" s="33">
        <v>50000</v>
      </c>
      <c r="EI51" s="76">
        <v>6710</v>
      </c>
      <c r="EJ51" s="33"/>
      <c r="EK51" s="76"/>
      <c r="EL51" s="76"/>
      <c r="EM51" s="76"/>
      <c r="EN51" s="33">
        <v>36187</v>
      </c>
      <c r="EO51" s="76">
        <v>14000</v>
      </c>
      <c r="EP51" s="33">
        <v>18000</v>
      </c>
      <c r="EQ51" s="76">
        <v>1800</v>
      </c>
      <c r="ER51" s="33">
        <v>24000</v>
      </c>
      <c r="ES51" s="76">
        <v>1950</v>
      </c>
      <c r="ET51" s="33"/>
      <c r="EU51" s="76"/>
      <c r="EV51" s="76">
        <v>17500</v>
      </c>
      <c r="EW51" s="76">
        <v>3009</v>
      </c>
      <c r="EX51" s="76">
        <v>23000</v>
      </c>
      <c r="EY51" s="76">
        <v>4000</v>
      </c>
      <c r="EZ51" s="33">
        <v>365000</v>
      </c>
      <c r="FA51" s="76">
        <v>57911</v>
      </c>
      <c r="FB51" s="76">
        <v>575000</v>
      </c>
      <c r="FC51" s="76">
        <v>80500</v>
      </c>
      <c r="FD51" s="76"/>
      <c r="FE51" s="76"/>
      <c r="FF51" s="76">
        <v>57000</v>
      </c>
      <c r="FG51" s="76">
        <v>9500</v>
      </c>
      <c r="FH51" s="76"/>
      <c r="FI51" s="76"/>
      <c r="FJ51" s="76">
        <v>230500</v>
      </c>
      <c r="FK51" s="76">
        <v>31991</v>
      </c>
      <c r="FL51" s="33">
        <v>120000</v>
      </c>
      <c r="FM51" s="76">
        <v>18500</v>
      </c>
      <c r="FN51" s="76">
        <v>54000</v>
      </c>
      <c r="FO51" s="76">
        <v>15000</v>
      </c>
      <c r="FP51" s="33">
        <v>200000</v>
      </c>
      <c r="FQ51" s="76">
        <v>21413</v>
      </c>
      <c r="FR51" s="33">
        <v>50000</v>
      </c>
      <c r="FS51" s="76">
        <v>6500</v>
      </c>
      <c r="FT51" s="76">
        <v>545020</v>
      </c>
      <c r="FU51" s="76">
        <v>46687</v>
      </c>
      <c r="FV51" s="76">
        <v>569210</v>
      </c>
      <c r="FW51" s="76">
        <v>43292</v>
      </c>
      <c r="FX51" s="76"/>
      <c r="FY51" s="76"/>
      <c r="FZ51" s="33">
        <v>272000</v>
      </c>
      <c r="GA51" s="76">
        <v>74710</v>
      </c>
      <c r="GB51" s="76">
        <v>71000</v>
      </c>
      <c r="GC51" s="76">
        <v>8026</v>
      </c>
      <c r="GD51" s="33">
        <v>89260</v>
      </c>
      <c r="GE51" s="76">
        <v>16920</v>
      </c>
      <c r="GF51" s="33">
        <v>25000</v>
      </c>
      <c r="GG51" s="76">
        <v>3375</v>
      </c>
      <c r="GH51" s="33"/>
      <c r="GI51" s="76"/>
      <c r="GJ51" s="76"/>
      <c r="GK51" s="76"/>
      <c r="GL51" s="76"/>
      <c r="GM51" s="76"/>
      <c r="GN51" s="33">
        <v>100000</v>
      </c>
      <c r="GO51" s="76">
        <v>12327</v>
      </c>
      <c r="GP51" s="76"/>
      <c r="GQ51" s="76"/>
      <c r="GR51" s="76"/>
      <c r="GS51" s="76"/>
      <c r="GT51" s="76"/>
      <c r="GU51" s="76"/>
      <c r="GV51" s="33"/>
      <c r="GW51" s="76"/>
      <c r="GX51" s="76"/>
      <c r="GY51" s="83"/>
      <c r="GZ51" s="31"/>
      <c r="HA51" s="32"/>
      <c r="HB51" s="82"/>
      <c r="HC51" s="82"/>
      <c r="HD51" s="15"/>
      <c r="HE51" s="15"/>
      <c r="HF51" s="11">
        <v>300000</v>
      </c>
      <c r="HG51" s="11">
        <v>40285</v>
      </c>
      <c r="HH51" s="11">
        <v>500000</v>
      </c>
      <c r="HI51" s="11">
        <v>61084</v>
      </c>
      <c r="HJ51" s="11" t="s">
        <v>41</v>
      </c>
      <c r="HK51" s="11" t="s">
        <v>41</v>
      </c>
      <c r="HL51" s="11" t="s">
        <v>41</v>
      </c>
      <c r="HM51" s="12" t="s">
        <v>41</v>
      </c>
      <c r="HN51" s="11" t="s">
        <v>41</v>
      </c>
      <c r="HO51" s="11" t="s">
        <v>41</v>
      </c>
      <c r="HP51" s="11" t="s">
        <v>41</v>
      </c>
      <c r="HQ51" s="11" t="s">
        <v>41</v>
      </c>
    </row>
    <row r="52" spans="1:225" x14ac:dyDescent="0.3">
      <c r="A52" s="404" t="s">
        <v>84</v>
      </c>
      <c r="B52" s="405"/>
      <c r="C52" s="405"/>
      <c r="D52" s="391"/>
      <c r="E52" s="392"/>
      <c r="F52" s="286"/>
      <c r="G52" s="286"/>
      <c r="H52" s="286"/>
      <c r="I52" s="286"/>
      <c r="J52" s="286"/>
      <c r="K52" s="286"/>
      <c r="L52" s="286">
        <f>SUM(L33:L51)</f>
        <v>157518350</v>
      </c>
      <c r="M52" s="286">
        <f>SUM(M33:M51)</f>
        <v>20935029</v>
      </c>
      <c r="N52" s="286">
        <f>SUM(N3:N51)</f>
        <v>117113526</v>
      </c>
      <c r="O52" s="286">
        <f>SUM(O3:O51)</f>
        <v>13562410</v>
      </c>
      <c r="P52" s="286">
        <f>SUM(P32:P51)</f>
        <v>141375727</v>
      </c>
      <c r="Q52" s="286">
        <f>SUM(Q32:Q51)</f>
        <v>15759649</v>
      </c>
      <c r="R52" s="286">
        <f>SUM(R34:R51)</f>
        <v>127008281</v>
      </c>
      <c r="S52" s="286">
        <f>SUM(S34:S51)</f>
        <v>13803215</v>
      </c>
      <c r="T52" s="286">
        <f>SUM(T36:T51)</f>
        <v>130985215</v>
      </c>
      <c r="U52" s="286">
        <f>SUM(U36:U51)</f>
        <v>13611258</v>
      </c>
      <c r="V52" s="286">
        <v>135261704</v>
      </c>
      <c r="W52" s="286">
        <v>13632448</v>
      </c>
      <c r="X52" s="286">
        <v>86872155</v>
      </c>
      <c r="Y52" s="286">
        <v>9807491</v>
      </c>
      <c r="Z52" s="286">
        <v>51411447</v>
      </c>
      <c r="AA52" s="286">
        <v>5365482</v>
      </c>
      <c r="AB52" s="286">
        <v>81642667</v>
      </c>
      <c r="AC52" s="286">
        <v>8595542</v>
      </c>
      <c r="AD52" s="286">
        <v>165820523</v>
      </c>
      <c r="AE52" s="286">
        <v>15144476</v>
      </c>
      <c r="AF52" s="286">
        <v>152356331</v>
      </c>
      <c r="AG52" s="286">
        <v>13540312</v>
      </c>
      <c r="AH52" s="286">
        <v>176958849</v>
      </c>
      <c r="AI52" s="286">
        <v>15728454</v>
      </c>
      <c r="AJ52" s="286">
        <v>106525455</v>
      </c>
      <c r="AK52" s="286">
        <v>10535947</v>
      </c>
      <c r="AL52" s="286">
        <v>86415780</v>
      </c>
      <c r="AM52" s="286">
        <v>8611135</v>
      </c>
      <c r="AN52" s="286">
        <v>141603938</v>
      </c>
      <c r="AO52" s="286">
        <v>13605765</v>
      </c>
      <c r="AP52" s="282">
        <v>137643636</v>
      </c>
      <c r="AQ52" s="282">
        <v>13475479</v>
      </c>
      <c r="AR52" s="266">
        <v>113467811</v>
      </c>
      <c r="AS52" s="266">
        <v>10866019</v>
      </c>
      <c r="AT52" s="263">
        <v>147467217</v>
      </c>
      <c r="AU52" s="263">
        <v>15194047</v>
      </c>
      <c r="AV52" s="248">
        <v>132241616</v>
      </c>
      <c r="AW52" s="248">
        <v>12541630</v>
      </c>
      <c r="AX52" s="189">
        <v>142288062</v>
      </c>
      <c r="AY52" s="189">
        <v>15115433</v>
      </c>
      <c r="AZ52" s="189">
        <v>159897436</v>
      </c>
      <c r="BA52" s="189">
        <v>17079740</v>
      </c>
      <c r="BB52" s="188">
        <v>161252515</v>
      </c>
      <c r="BC52" s="187">
        <v>15960406</v>
      </c>
      <c r="BD52" s="185">
        <v>160469854</v>
      </c>
      <c r="BE52" s="185">
        <v>17665541</v>
      </c>
      <c r="BF52" s="183">
        <v>227585639</v>
      </c>
      <c r="BG52" s="183">
        <v>26119831</v>
      </c>
      <c r="BH52" s="181">
        <v>168719982</v>
      </c>
      <c r="BI52" s="181">
        <v>22064011</v>
      </c>
      <c r="BJ52" s="167">
        <v>276295258</v>
      </c>
      <c r="BK52" s="167">
        <v>38924752</v>
      </c>
      <c r="BL52" s="165">
        <v>233732676</v>
      </c>
      <c r="BM52" s="165">
        <v>33666191</v>
      </c>
      <c r="BN52" s="71">
        <v>206828822</v>
      </c>
      <c r="BO52" s="71">
        <v>27223037</v>
      </c>
      <c r="BP52" s="163">
        <v>184648775</v>
      </c>
      <c r="BQ52" s="71">
        <v>23354581</v>
      </c>
      <c r="BR52" s="71">
        <v>168158972</v>
      </c>
      <c r="BS52" s="71">
        <v>19776062</v>
      </c>
      <c r="BT52" s="71">
        <v>181468010</v>
      </c>
      <c r="BU52" s="71">
        <v>21472856</v>
      </c>
      <c r="BV52" s="137">
        <v>199050352</v>
      </c>
      <c r="BW52" s="71">
        <v>21061836</v>
      </c>
      <c r="BX52" s="137">
        <f>SUM(BX32:BX51)</f>
        <v>161182686</v>
      </c>
      <c r="BY52" s="71">
        <f>SUM(BY32:BY51)</f>
        <v>16282113</v>
      </c>
      <c r="BZ52" s="71">
        <v>226061167</v>
      </c>
      <c r="CA52" s="71">
        <v>23801890</v>
      </c>
      <c r="CB52" s="71">
        <v>163262864</v>
      </c>
      <c r="CC52" s="71">
        <v>18674661</v>
      </c>
      <c r="CD52" s="47">
        <v>233400708</v>
      </c>
      <c r="CE52" s="71">
        <v>31553161</v>
      </c>
      <c r="CF52" s="73">
        <v>220840938</v>
      </c>
      <c r="CG52" s="73">
        <v>26787256</v>
      </c>
      <c r="CH52" s="73">
        <v>200607146</v>
      </c>
      <c r="CI52" s="73">
        <v>24042031</v>
      </c>
      <c r="CJ52" s="73">
        <v>174500661</v>
      </c>
      <c r="CK52" s="73">
        <v>21796331</v>
      </c>
      <c r="CL52" s="73">
        <v>267544492</v>
      </c>
      <c r="CM52" s="73">
        <v>37020190</v>
      </c>
      <c r="CN52" s="73">
        <v>153674417</v>
      </c>
      <c r="CO52" s="73">
        <v>20915710</v>
      </c>
      <c r="CP52" s="73">
        <v>164836153</v>
      </c>
      <c r="CQ52" s="73">
        <v>22027179</v>
      </c>
      <c r="CR52" s="73">
        <v>250011031</v>
      </c>
      <c r="CS52" s="73">
        <v>32051548</v>
      </c>
      <c r="CT52" s="73">
        <v>213681182</v>
      </c>
      <c r="CU52" s="73">
        <v>28721643</v>
      </c>
      <c r="CV52" s="73">
        <v>272123160</v>
      </c>
      <c r="CW52" s="73">
        <v>37451857</v>
      </c>
      <c r="CX52" s="73">
        <v>264569635</v>
      </c>
      <c r="CY52" s="73">
        <v>33459094</v>
      </c>
      <c r="CZ52" s="73"/>
      <c r="DA52" s="73"/>
      <c r="DB52" s="73">
        <v>209610117</v>
      </c>
      <c r="DC52" s="73">
        <v>26966676</v>
      </c>
      <c r="DD52" s="73">
        <v>241981522</v>
      </c>
      <c r="DE52" s="73">
        <v>29648580</v>
      </c>
      <c r="DF52" s="73">
        <v>203477945</v>
      </c>
      <c r="DG52" s="73">
        <v>24355127</v>
      </c>
      <c r="DH52" s="65">
        <v>278575979</v>
      </c>
      <c r="DI52" s="73">
        <v>27718233</v>
      </c>
      <c r="DJ52" s="73">
        <v>198172232</v>
      </c>
      <c r="DK52" s="73">
        <v>20968824</v>
      </c>
      <c r="DL52" s="73">
        <v>238861648</v>
      </c>
      <c r="DM52" s="73">
        <v>25279072</v>
      </c>
      <c r="DN52" s="73">
        <v>189073434</v>
      </c>
      <c r="DO52" s="73">
        <v>18836132</v>
      </c>
      <c r="DP52" s="73">
        <v>168066773</v>
      </c>
      <c r="DQ52" s="73">
        <v>17508083</v>
      </c>
      <c r="DR52" s="73">
        <v>184357708</v>
      </c>
      <c r="DS52" s="73">
        <v>18702143</v>
      </c>
      <c r="DT52" s="65">
        <v>163201263</v>
      </c>
      <c r="DU52" s="73">
        <v>16345232</v>
      </c>
      <c r="DV52" s="65">
        <v>211443537</v>
      </c>
      <c r="DW52" s="73">
        <v>20341645</v>
      </c>
      <c r="DX52" s="73">
        <v>302239754</v>
      </c>
      <c r="DY52" s="73">
        <v>24743092</v>
      </c>
      <c r="DZ52" s="65">
        <v>249840049</v>
      </c>
      <c r="EA52" s="73">
        <v>21420598</v>
      </c>
      <c r="EB52" s="65">
        <v>281933255</v>
      </c>
      <c r="EC52" s="73">
        <v>25089528</v>
      </c>
      <c r="ED52" s="73">
        <v>212354785</v>
      </c>
      <c r="EE52" s="73">
        <v>18487562</v>
      </c>
      <c r="EF52" s="76">
        <v>178857405</v>
      </c>
      <c r="EG52" s="76">
        <v>17290595</v>
      </c>
      <c r="EH52" s="33">
        <v>236625333</v>
      </c>
      <c r="EI52" s="76">
        <v>20875802</v>
      </c>
      <c r="EJ52" s="33">
        <v>151751452</v>
      </c>
      <c r="EK52" s="76">
        <v>15596506</v>
      </c>
      <c r="EL52" s="76">
        <v>222637937</v>
      </c>
      <c r="EM52" s="76">
        <v>20297032</v>
      </c>
      <c r="EN52" s="33">
        <f>SUM(EN36:EN51)</f>
        <v>224892800</v>
      </c>
      <c r="EO52" s="76">
        <v>27454006</v>
      </c>
      <c r="EP52" s="33">
        <v>185185522</v>
      </c>
      <c r="EQ52" s="76">
        <v>18393242</v>
      </c>
      <c r="ER52" s="33">
        <v>192236852</v>
      </c>
      <c r="ES52" s="76">
        <v>20167577</v>
      </c>
      <c r="ET52" s="33">
        <v>200263874</v>
      </c>
      <c r="EU52" s="76">
        <v>19903693</v>
      </c>
      <c r="EV52" s="76">
        <v>201261110</v>
      </c>
      <c r="EW52" s="76">
        <v>18839033</v>
      </c>
      <c r="EX52" s="76">
        <v>237442762</v>
      </c>
      <c r="EY52" s="76">
        <v>23299981</v>
      </c>
      <c r="EZ52" s="33">
        <v>205162446</v>
      </c>
      <c r="FA52" s="76">
        <v>19632216</v>
      </c>
      <c r="FB52" s="76">
        <v>179287601</v>
      </c>
      <c r="FC52" s="76">
        <v>18640145</v>
      </c>
      <c r="FD52" s="76">
        <v>199568779</v>
      </c>
      <c r="FE52" s="76">
        <v>19252244</v>
      </c>
      <c r="FF52" s="76">
        <v>171845326</v>
      </c>
      <c r="FG52" s="76">
        <v>17818049</v>
      </c>
      <c r="FH52" s="76">
        <v>187231154</v>
      </c>
      <c r="FI52" s="76">
        <v>17825757</v>
      </c>
      <c r="FJ52" s="76">
        <v>193394062</v>
      </c>
      <c r="FK52" s="76">
        <v>18106346</v>
      </c>
      <c r="FL52" s="33">
        <v>171615109</v>
      </c>
      <c r="FM52" s="76">
        <v>15756488</v>
      </c>
      <c r="FN52" s="76">
        <v>204693400</v>
      </c>
      <c r="FO52" s="76">
        <v>18634883</v>
      </c>
      <c r="FP52" s="33">
        <v>228673810</v>
      </c>
      <c r="FQ52" s="76">
        <v>21821150</v>
      </c>
      <c r="FR52" s="33">
        <v>180189213</v>
      </c>
      <c r="FS52" s="76">
        <v>18625548</v>
      </c>
      <c r="FT52" s="76">
        <v>168786198</v>
      </c>
      <c r="FU52" s="76">
        <v>16777829</v>
      </c>
      <c r="FV52" s="76">
        <v>235960823</v>
      </c>
      <c r="FW52" s="76">
        <v>24098483</v>
      </c>
      <c r="FX52" s="76">
        <v>188994853</v>
      </c>
      <c r="FY52" s="76">
        <v>19084551</v>
      </c>
      <c r="FZ52" s="33">
        <v>209702330</v>
      </c>
      <c r="GA52" s="76">
        <v>21975723</v>
      </c>
      <c r="GB52" s="76">
        <v>215691680</v>
      </c>
      <c r="GC52" s="76">
        <v>23504455</v>
      </c>
      <c r="GD52" s="33">
        <v>169922011</v>
      </c>
      <c r="GE52" s="76">
        <v>19424446</v>
      </c>
      <c r="GF52" s="33">
        <v>173054680</v>
      </c>
      <c r="GG52" s="76">
        <v>18909996</v>
      </c>
      <c r="GH52" s="33">
        <v>180451171</v>
      </c>
      <c r="GI52" s="76">
        <v>20913609</v>
      </c>
      <c r="GJ52" s="76">
        <v>144337331</v>
      </c>
      <c r="GK52" s="76">
        <v>16261082</v>
      </c>
      <c r="GL52" s="76"/>
      <c r="GM52" s="76"/>
      <c r="GN52" s="33">
        <v>252547452</v>
      </c>
      <c r="GO52" s="76">
        <v>27710177</v>
      </c>
      <c r="GP52" s="76">
        <v>189215654</v>
      </c>
      <c r="GQ52" s="76">
        <v>22229463</v>
      </c>
      <c r="GR52" s="76">
        <v>196638533</v>
      </c>
      <c r="GS52" s="76">
        <v>21320429</v>
      </c>
      <c r="GT52" s="76">
        <v>209823351</v>
      </c>
      <c r="GU52" s="76">
        <v>23486160</v>
      </c>
      <c r="GV52" s="33">
        <v>157290279</v>
      </c>
      <c r="GW52" s="76"/>
      <c r="GX52" s="76">
        <v>215672674</v>
      </c>
      <c r="GY52" s="27">
        <v>22577465</v>
      </c>
      <c r="GZ52" s="31">
        <v>209397906</v>
      </c>
      <c r="HA52" s="31">
        <v>21001684</v>
      </c>
      <c r="HB52" s="79">
        <f>SUM(HB36:HB51)</f>
        <v>138824132</v>
      </c>
      <c r="HC52" s="79">
        <f>SUM(HC36:HC51)</f>
        <v>13934138</v>
      </c>
      <c r="HD52" s="13">
        <v>179508321</v>
      </c>
      <c r="HE52" s="13">
        <v>19048601</v>
      </c>
      <c r="HF52" s="11">
        <v>176363654</v>
      </c>
      <c r="HG52" s="11">
        <v>19379741</v>
      </c>
      <c r="HH52" s="11">
        <v>177180810</v>
      </c>
      <c r="HI52" s="11">
        <v>20245813</v>
      </c>
      <c r="HJ52" s="11">
        <v>183571670</v>
      </c>
      <c r="HK52" s="11">
        <v>21848435</v>
      </c>
      <c r="HL52" s="11">
        <v>148385512</v>
      </c>
      <c r="HM52" s="12">
        <v>18932860</v>
      </c>
      <c r="HN52" s="11">
        <v>156433395</v>
      </c>
      <c r="HO52" s="11">
        <v>20519251</v>
      </c>
      <c r="HP52" s="11">
        <v>213165787</v>
      </c>
      <c r="HQ52" s="11">
        <v>26276513</v>
      </c>
    </row>
    <row r="53" spans="1:225" x14ac:dyDescent="0.3">
      <c r="A53" s="406" t="s">
        <v>85</v>
      </c>
      <c r="B53" s="406"/>
      <c r="C53" s="406"/>
      <c r="D53" s="179" t="s">
        <v>133</v>
      </c>
      <c r="E53" s="168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2"/>
      <c r="AQ53" s="282"/>
      <c r="AR53" s="266"/>
      <c r="AS53" s="266"/>
      <c r="AT53" s="263"/>
      <c r="AU53" s="263"/>
      <c r="AV53" s="248"/>
      <c r="AW53" s="248"/>
      <c r="AX53" s="189"/>
      <c r="AY53" s="189"/>
      <c r="AZ53" s="189"/>
      <c r="BA53" s="189"/>
      <c r="BB53" s="188"/>
      <c r="BC53" s="187"/>
      <c r="BD53" s="185"/>
      <c r="BE53" s="185"/>
      <c r="BF53" s="183"/>
      <c r="BG53" s="183"/>
      <c r="BH53" s="181"/>
      <c r="BI53" s="181"/>
      <c r="BJ53" s="167">
        <v>93</v>
      </c>
      <c r="BK53" s="167">
        <v>1134</v>
      </c>
      <c r="BL53" s="167"/>
      <c r="BM53" s="167"/>
      <c r="BN53" s="167"/>
      <c r="BO53" s="167"/>
      <c r="BP53" s="169"/>
      <c r="BQ53" s="167"/>
      <c r="BR53" s="167"/>
      <c r="BS53" s="167"/>
      <c r="BT53" s="167"/>
      <c r="BU53" s="167"/>
      <c r="BV53" s="169"/>
      <c r="BW53" s="167"/>
      <c r="BX53" s="169"/>
      <c r="BY53" s="167"/>
      <c r="BZ53" s="167"/>
      <c r="CA53" s="167"/>
      <c r="CB53" s="167"/>
      <c r="CC53" s="167"/>
      <c r="CD53" s="169"/>
      <c r="CE53" s="167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1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1"/>
      <c r="DU53" s="170"/>
      <c r="DV53" s="171"/>
      <c r="DW53" s="170"/>
      <c r="DX53" s="170"/>
      <c r="DY53" s="170"/>
      <c r="DZ53" s="171"/>
      <c r="EA53" s="170"/>
      <c r="EB53" s="171"/>
      <c r="EC53" s="170"/>
      <c r="ED53" s="170"/>
      <c r="EE53" s="170"/>
      <c r="EF53" s="172"/>
      <c r="EG53" s="172"/>
      <c r="EH53" s="173"/>
      <c r="EI53" s="172"/>
      <c r="EJ53" s="173"/>
      <c r="EK53" s="172"/>
      <c r="EL53" s="172"/>
      <c r="EM53" s="172"/>
      <c r="EN53" s="44"/>
      <c r="EO53" s="172"/>
      <c r="EP53" s="173"/>
      <c r="EQ53" s="172"/>
      <c r="ER53" s="173"/>
      <c r="ES53" s="172"/>
      <c r="ET53" s="173"/>
      <c r="EU53" s="172"/>
      <c r="EV53" s="172"/>
      <c r="EW53" s="172"/>
      <c r="EX53" s="172"/>
      <c r="EY53" s="172"/>
      <c r="EZ53" s="173"/>
      <c r="FA53" s="172"/>
      <c r="FB53" s="172"/>
      <c r="FC53" s="172"/>
      <c r="FD53" s="172"/>
      <c r="FE53" s="172"/>
      <c r="FF53" s="172"/>
      <c r="FG53" s="172"/>
      <c r="FH53" s="172"/>
      <c r="FI53" s="172"/>
      <c r="FJ53" s="172"/>
      <c r="FK53" s="172"/>
      <c r="FL53" s="173"/>
      <c r="FM53" s="172"/>
      <c r="FN53" s="172"/>
      <c r="FO53" s="172"/>
      <c r="FP53" s="173"/>
      <c r="FQ53" s="172"/>
      <c r="FR53" s="173"/>
      <c r="FS53" s="172"/>
      <c r="FT53" s="172"/>
      <c r="FU53" s="172"/>
      <c r="FV53" s="172"/>
      <c r="FW53" s="172"/>
      <c r="FX53" s="172"/>
      <c r="FY53" s="172"/>
      <c r="FZ53" s="173"/>
      <c r="GA53" s="172"/>
      <c r="GB53" s="172"/>
      <c r="GC53" s="172"/>
      <c r="GD53" s="173"/>
      <c r="GE53" s="172"/>
      <c r="GF53" s="173"/>
      <c r="GG53" s="172"/>
      <c r="GH53" s="173"/>
      <c r="GI53" s="172"/>
      <c r="GJ53" s="172"/>
      <c r="GK53" s="172"/>
      <c r="GL53" s="172"/>
      <c r="GM53" s="172"/>
      <c r="GN53" s="173"/>
      <c r="GO53" s="172"/>
      <c r="GP53" s="172"/>
      <c r="GQ53" s="172"/>
      <c r="GR53" s="172"/>
      <c r="GS53" s="172"/>
      <c r="GT53" s="172"/>
      <c r="GU53" s="172"/>
      <c r="GV53" s="173"/>
      <c r="GW53" s="172"/>
      <c r="GX53" s="172"/>
      <c r="GY53" s="44"/>
      <c r="GZ53" s="174"/>
      <c r="HA53" s="174"/>
      <c r="HB53" s="175"/>
      <c r="HC53" s="175"/>
      <c r="HD53" s="176"/>
      <c r="HE53" s="176"/>
      <c r="HF53" s="177"/>
      <c r="HG53" s="177"/>
      <c r="HH53" s="177"/>
      <c r="HI53" s="177"/>
      <c r="HJ53" s="177"/>
      <c r="HK53" s="177"/>
      <c r="HL53" s="177"/>
      <c r="HM53" s="178"/>
      <c r="HN53" s="177"/>
      <c r="HO53" s="177"/>
      <c r="HP53" s="177"/>
      <c r="HQ53" s="177"/>
    </row>
    <row r="54" spans="1:225" ht="12.75" customHeight="1" x14ac:dyDescent="0.3">
      <c r="A54" s="142"/>
      <c r="B54" s="142"/>
      <c r="C54" s="142"/>
      <c r="D54" s="375" t="s">
        <v>86</v>
      </c>
      <c r="E54" s="376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4"/>
      <c r="AQ54" s="284"/>
      <c r="AR54" s="268"/>
      <c r="AS54" s="268"/>
      <c r="AT54" s="265"/>
      <c r="AU54" s="265"/>
      <c r="AV54" s="249"/>
      <c r="AW54" s="249"/>
      <c r="AX54" s="190"/>
      <c r="AY54" s="190"/>
      <c r="AZ54" s="190"/>
      <c r="BA54" s="190"/>
      <c r="BB54" s="210"/>
      <c r="BC54" s="211"/>
      <c r="BD54" s="212"/>
      <c r="BE54" s="212"/>
      <c r="BF54" s="213"/>
      <c r="BG54" s="213"/>
      <c r="BH54" s="214"/>
      <c r="BI54" s="214"/>
      <c r="BJ54" s="215"/>
      <c r="BK54" s="215"/>
      <c r="BL54" s="193"/>
      <c r="BM54" s="193"/>
      <c r="BN54" s="192"/>
      <c r="BO54" s="192"/>
      <c r="BP54" s="194"/>
      <c r="BQ54" s="192"/>
      <c r="BR54" s="192"/>
      <c r="BS54" s="192"/>
      <c r="BT54" s="192"/>
      <c r="BU54" s="192"/>
      <c r="BV54" s="195"/>
      <c r="BW54" s="192"/>
      <c r="BX54" s="195"/>
      <c r="BY54" s="192"/>
      <c r="BZ54" s="192"/>
      <c r="CA54" s="192"/>
      <c r="CB54" s="192"/>
      <c r="CC54" s="192"/>
      <c r="CD54" s="239"/>
      <c r="CE54" s="197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65"/>
      <c r="DI54" s="73"/>
      <c r="DJ54" s="73"/>
      <c r="DK54" s="73"/>
      <c r="DL54" s="73">
        <v>113</v>
      </c>
      <c r="DM54" s="73">
        <v>906</v>
      </c>
      <c r="DN54" s="73">
        <v>628</v>
      </c>
      <c r="DO54" s="73">
        <v>3473</v>
      </c>
      <c r="DP54" s="73">
        <v>696</v>
      </c>
      <c r="DQ54" s="73">
        <v>3683</v>
      </c>
      <c r="DR54" s="73">
        <v>439</v>
      </c>
      <c r="DS54" s="73">
        <v>3155</v>
      </c>
      <c r="DT54" s="65"/>
      <c r="DU54" s="73"/>
      <c r="DV54" s="65"/>
      <c r="DW54" s="73"/>
      <c r="DX54" s="73"/>
      <c r="DY54" s="73"/>
      <c r="DZ54" s="65"/>
      <c r="EA54" s="73"/>
      <c r="EB54" s="65"/>
      <c r="EC54" s="73"/>
      <c r="ED54" s="73"/>
      <c r="EE54" s="73"/>
      <c r="EF54" s="71"/>
      <c r="EG54" s="71"/>
      <c r="EH54" s="47"/>
      <c r="EI54" s="71"/>
      <c r="EJ54" s="47"/>
      <c r="EK54" s="71"/>
      <c r="EL54" s="71">
        <v>36000</v>
      </c>
      <c r="EM54" s="71">
        <v>9975</v>
      </c>
      <c r="EN54" s="38"/>
      <c r="EO54" s="76"/>
      <c r="EP54" s="33"/>
      <c r="EQ54" s="76"/>
      <c r="ER54" s="33"/>
      <c r="ES54" s="76"/>
      <c r="ET54" s="33"/>
      <c r="EU54" s="76"/>
      <c r="EV54" s="76"/>
      <c r="EW54" s="76"/>
      <c r="EX54" s="76"/>
      <c r="EY54" s="76"/>
      <c r="EZ54" s="33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33"/>
      <c r="FM54" s="76"/>
      <c r="FN54" s="76"/>
      <c r="FO54" s="76"/>
      <c r="FP54" s="33"/>
      <c r="FQ54" s="76"/>
      <c r="FR54" s="33"/>
      <c r="FS54" s="76"/>
      <c r="FT54" s="76">
        <v>48000</v>
      </c>
      <c r="FU54" s="76">
        <v>7000</v>
      </c>
      <c r="FV54" s="76"/>
      <c r="FW54" s="76"/>
      <c r="FX54" s="76"/>
      <c r="FY54" s="76"/>
      <c r="FZ54" s="33"/>
      <c r="GA54" s="76"/>
      <c r="GB54" s="76">
        <v>71500</v>
      </c>
      <c r="GC54" s="76">
        <v>10125</v>
      </c>
      <c r="GD54" s="33"/>
      <c r="GE54" s="76"/>
      <c r="GF54" s="33"/>
      <c r="GG54" s="114"/>
      <c r="GH54" s="33"/>
      <c r="GI54" s="114"/>
      <c r="GJ54" s="114"/>
      <c r="GK54" s="114"/>
      <c r="GL54" s="114"/>
      <c r="GM54" s="114"/>
      <c r="GN54" s="33"/>
      <c r="GO54" s="114"/>
      <c r="GP54" s="114"/>
      <c r="GQ54" s="114"/>
      <c r="GR54" s="114">
        <v>52400</v>
      </c>
      <c r="GS54" s="114">
        <v>6795</v>
      </c>
      <c r="GT54" s="240"/>
      <c r="GU54" s="240"/>
      <c r="GV54" s="241"/>
      <c r="GW54" s="240"/>
      <c r="GX54" s="240"/>
      <c r="GY54" s="240"/>
      <c r="GZ54" s="29"/>
      <c r="HA54" s="30"/>
      <c r="HB54" s="82">
        <v>25000</v>
      </c>
      <c r="HC54" s="82">
        <v>3375</v>
      </c>
      <c r="HD54" s="15"/>
      <c r="HE54" s="15"/>
      <c r="HF54" s="11">
        <v>150000</v>
      </c>
      <c r="HG54" s="11">
        <v>20545</v>
      </c>
      <c r="HH54" s="11" t="s">
        <v>41</v>
      </c>
      <c r="HI54" s="11" t="s">
        <v>41</v>
      </c>
      <c r="HJ54" s="11" t="s">
        <v>41</v>
      </c>
      <c r="HK54" s="11" t="s">
        <v>41</v>
      </c>
      <c r="HL54" s="11">
        <v>25000</v>
      </c>
      <c r="HM54" s="12">
        <v>3375</v>
      </c>
      <c r="HN54" s="11">
        <v>25000</v>
      </c>
      <c r="HO54" s="11">
        <v>3375</v>
      </c>
      <c r="HP54" s="11">
        <v>50000</v>
      </c>
      <c r="HQ54" s="11">
        <v>6795</v>
      </c>
    </row>
    <row r="55" spans="1:225" x14ac:dyDescent="0.3">
      <c r="A55" s="382"/>
      <c r="B55" s="383"/>
      <c r="C55" s="384"/>
      <c r="D55" s="375" t="s">
        <v>87</v>
      </c>
      <c r="E55" s="37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2"/>
      <c r="AQ55" s="282"/>
      <c r="AR55" s="266"/>
      <c r="AS55" s="266"/>
      <c r="AT55" s="263"/>
      <c r="AU55" s="263"/>
      <c r="AV55" s="248"/>
      <c r="AW55" s="248"/>
      <c r="AX55" s="189"/>
      <c r="AY55" s="189"/>
      <c r="AZ55" s="189"/>
      <c r="BA55" s="189"/>
      <c r="BB55" s="188"/>
      <c r="BC55" s="187"/>
      <c r="BD55" s="185"/>
      <c r="BE55" s="185"/>
      <c r="BF55" s="183">
        <v>22000</v>
      </c>
      <c r="BG55" s="183">
        <v>2000</v>
      </c>
      <c r="BH55" s="181">
        <v>98000</v>
      </c>
      <c r="BI55" s="181">
        <v>10000</v>
      </c>
      <c r="BJ55" s="215"/>
      <c r="BK55" s="215"/>
      <c r="BL55" s="193"/>
      <c r="BM55" s="193"/>
      <c r="BN55" s="192"/>
      <c r="BO55" s="192"/>
      <c r="BP55" s="194"/>
      <c r="BQ55" s="192"/>
      <c r="BR55" s="192"/>
      <c r="BS55" s="192"/>
      <c r="BT55" s="192"/>
      <c r="BU55" s="192"/>
      <c r="BV55" s="195"/>
      <c r="BW55" s="192"/>
      <c r="BX55" s="195"/>
      <c r="BY55" s="192"/>
      <c r="BZ55" s="192"/>
      <c r="CA55" s="192"/>
      <c r="CB55" s="192"/>
      <c r="CC55" s="192"/>
      <c r="CD55" s="239"/>
      <c r="CE55" s="197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65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65"/>
      <c r="DU55" s="73"/>
      <c r="DV55" s="65"/>
      <c r="DW55" s="73"/>
      <c r="DX55" s="73"/>
      <c r="DY55" s="73"/>
      <c r="DZ55" s="65"/>
      <c r="EA55" s="73"/>
      <c r="EB55" s="65"/>
      <c r="EC55" s="73"/>
      <c r="ED55" s="73"/>
      <c r="EE55" s="73"/>
      <c r="EF55" s="76"/>
      <c r="EG55" s="76"/>
      <c r="EH55" s="33"/>
      <c r="EI55" s="76"/>
      <c r="EJ55" s="33"/>
      <c r="EK55" s="76"/>
      <c r="EL55" s="76"/>
      <c r="EM55" s="76"/>
      <c r="EN55" s="33"/>
      <c r="EO55" s="76"/>
      <c r="EP55" s="33"/>
      <c r="EQ55" s="76"/>
      <c r="ER55" s="33">
        <v>996680</v>
      </c>
      <c r="ES55" s="76">
        <v>143500</v>
      </c>
      <c r="ET55" s="33">
        <v>275000</v>
      </c>
      <c r="EU55" s="76">
        <v>49500</v>
      </c>
      <c r="EV55" s="76">
        <v>100000</v>
      </c>
      <c r="EW55" s="76">
        <v>14000</v>
      </c>
      <c r="EX55" s="76">
        <v>175000</v>
      </c>
      <c r="EY55" s="76">
        <v>24500</v>
      </c>
      <c r="EZ55" s="33">
        <v>425000</v>
      </c>
      <c r="FA55" s="76">
        <v>56500</v>
      </c>
      <c r="FB55" s="76">
        <v>150032</v>
      </c>
      <c r="FC55" s="76">
        <v>42388</v>
      </c>
      <c r="FD55" s="76"/>
      <c r="FE55" s="76"/>
      <c r="FF55" s="76"/>
      <c r="FG55" s="76"/>
      <c r="FH55" s="76"/>
      <c r="FI55" s="76"/>
      <c r="FJ55" s="76"/>
      <c r="FK55" s="76"/>
      <c r="FL55" s="33"/>
      <c r="FM55" s="76"/>
      <c r="FN55" s="76">
        <v>73800</v>
      </c>
      <c r="FO55" s="76">
        <v>20516</v>
      </c>
      <c r="FP55" s="33">
        <v>404137</v>
      </c>
      <c r="FQ55" s="76">
        <v>76393</v>
      </c>
      <c r="FR55" s="33">
        <v>636200</v>
      </c>
      <c r="FS55" s="76">
        <v>113553</v>
      </c>
      <c r="FT55" s="76"/>
      <c r="FU55" s="76"/>
      <c r="FV55" s="76"/>
      <c r="FW55" s="76"/>
      <c r="FX55" s="76"/>
      <c r="FY55" s="76"/>
      <c r="FZ55" s="33"/>
      <c r="GA55" s="76"/>
      <c r="GB55" s="76"/>
      <c r="GC55" s="76"/>
      <c r="GD55" s="33"/>
      <c r="GE55" s="76"/>
      <c r="GF55" s="33"/>
      <c r="GG55" s="76"/>
      <c r="GH55" s="33"/>
      <c r="GI55" s="76"/>
      <c r="GJ55" s="76"/>
      <c r="GK55" s="76"/>
      <c r="GL55" s="76"/>
      <c r="GM55" s="76"/>
      <c r="GN55" s="33"/>
      <c r="GO55" s="76"/>
      <c r="GP55" s="76"/>
      <c r="GQ55" s="76"/>
      <c r="GR55" s="76"/>
      <c r="GS55" s="76"/>
      <c r="GT55" s="76"/>
      <c r="GU55" s="76"/>
      <c r="GV55" s="33">
        <v>49678</v>
      </c>
      <c r="GW55" s="76">
        <v>19641</v>
      </c>
      <c r="GX55" s="240"/>
      <c r="GY55" s="240"/>
      <c r="GZ55" s="29"/>
      <c r="HA55" s="30"/>
      <c r="HB55" s="82"/>
      <c r="HC55" s="82"/>
      <c r="HD55" s="15"/>
      <c r="HE55" s="15"/>
      <c r="HF55" s="11" t="s">
        <v>41</v>
      </c>
      <c r="HG55" s="11" t="s">
        <v>41</v>
      </c>
      <c r="HH55" s="11">
        <v>19251</v>
      </c>
      <c r="HI55" s="11">
        <v>8881</v>
      </c>
      <c r="HJ55" s="11">
        <v>29790</v>
      </c>
      <c r="HK55" s="11">
        <v>9516</v>
      </c>
      <c r="HL55" s="11" t="s">
        <v>41</v>
      </c>
      <c r="HM55" s="12" t="s">
        <v>41</v>
      </c>
      <c r="HN55" s="11" t="s">
        <v>41</v>
      </c>
      <c r="HO55" s="11" t="s">
        <v>41</v>
      </c>
      <c r="HP55" s="11" t="s">
        <v>41</v>
      </c>
      <c r="HQ55" s="11" t="s">
        <v>41</v>
      </c>
    </row>
    <row r="56" spans="1:225" x14ac:dyDescent="0.3">
      <c r="A56" s="382"/>
      <c r="B56" s="383"/>
      <c r="C56" s="384"/>
      <c r="D56" s="95" t="s">
        <v>88</v>
      </c>
      <c r="E56" s="145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4"/>
      <c r="AQ56" s="284"/>
      <c r="AR56" s="268"/>
      <c r="AS56" s="268"/>
      <c r="AT56" s="265"/>
      <c r="AU56" s="265"/>
      <c r="AV56" s="249"/>
      <c r="AW56" s="249"/>
      <c r="AX56" s="190"/>
      <c r="AY56" s="190"/>
      <c r="AZ56" s="190"/>
      <c r="BA56" s="190"/>
      <c r="BB56" s="210"/>
      <c r="BC56" s="211"/>
      <c r="BD56" s="212"/>
      <c r="BE56" s="212"/>
      <c r="BF56" s="213"/>
      <c r="BG56" s="213"/>
      <c r="BH56" s="214"/>
      <c r="BI56" s="214"/>
      <c r="BJ56" s="215"/>
      <c r="BK56" s="215"/>
      <c r="BL56" s="193"/>
      <c r="BM56" s="193"/>
      <c r="BN56" s="192"/>
      <c r="BO56" s="192"/>
      <c r="BP56" s="194"/>
      <c r="BQ56" s="192"/>
      <c r="BR56" s="192"/>
      <c r="BS56" s="192"/>
      <c r="BT56" s="192"/>
      <c r="BU56" s="192"/>
      <c r="BV56" s="195"/>
      <c r="BW56" s="192"/>
      <c r="BX56" s="195"/>
      <c r="BY56" s="192"/>
      <c r="BZ56" s="192"/>
      <c r="CA56" s="192"/>
      <c r="CB56" s="192"/>
      <c r="CC56" s="192"/>
      <c r="CD56" s="239"/>
      <c r="CE56" s="197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65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65"/>
      <c r="DU56" s="73"/>
      <c r="DV56" s="65"/>
      <c r="DW56" s="73"/>
      <c r="DX56" s="73"/>
      <c r="DY56" s="73"/>
      <c r="DZ56" s="65"/>
      <c r="EA56" s="73"/>
      <c r="EB56" s="65"/>
      <c r="EC56" s="73"/>
      <c r="ED56" s="73"/>
      <c r="EE56" s="73"/>
      <c r="EF56" s="76"/>
      <c r="EG56" s="76"/>
      <c r="EH56" s="33"/>
      <c r="EI56" s="76"/>
      <c r="EJ56" s="33"/>
      <c r="EK56" s="76"/>
      <c r="EL56" s="76"/>
      <c r="EM56" s="76"/>
      <c r="EN56" s="33"/>
      <c r="EO56" s="76"/>
      <c r="EP56" s="33"/>
      <c r="EQ56" s="76"/>
      <c r="ER56" s="33"/>
      <c r="ES56" s="76"/>
      <c r="ET56" s="33"/>
      <c r="EU56" s="76"/>
      <c r="EV56" s="76"/>
      <c r="EW56" s="76"/>
      <c r="EX56" s="76"/>
      <c r="EY56" s="76"/>
      <c r="EZ56" s="33">
        <v>580200</v>
      </c>
      <c r="FA56" s="76">
        <v>42690</v>
      </c>
      <c r="FB56" s="76"/>
      <c r="FC56" s="76"/>
      <c r="FD56" s="76">
        <v>835640</v>
      </c>
      <c r="FE56" s="76">
        <v>51046</v>
      </c>
      <c r="FF56" s="76"/>
      <c r="FG56" s="76"/>
      <c r="FH56" s="76"/>
      <c r="FI56" s="76"/>
      <c r="FJ56" s="76"/>
      <c r="FK56" s="76"/>
      <c r="FL56" s="33"/>
      <c r="FM56" s="76"/>
      <c r="FN56" s="76"/>
      <c r="FO56" s="76"/>
      <c r="FP56" s="33"/>
      <c r="FQ56" s="76"/>
      <c r="FR56" s="33"/>
      <c r="FS56" s="76"/>
      <c r="FT56" s="76"/>
      <c r="FU56" s="76"/>
      <c r="FV56" s="76"/>
      <c r="FW56" s="76"/>
      <c r="FX56" s="76"/>
      <c r="FY56" s="76"/>
      <c r="FZ56" s="33"/>
      <c r="GA56" s="76"/>
      <c r="GB56" s="76"/>
      <c r="GC56" s="76"/>
      <c r="GD56" s="33"/>
      <c r="GE56" s="76"/>
      <c r="GF56" s="33"/>
      <c r="GG56" s="76"/>
      <c r="GH56" s="33"/>
      <c r="GI56" s="76"/>
      <c r="GJ56" s="76"/>
      <c r="GK56" s="76"/>
      <c r="GL56" s="76"/>
      <c r="GM56" s="76"/>
      <c r="GN56" s="33"/>
      <c r="GO56" s="76"/>
      <c r="GP56" s="76"/>
      <c r="GQ56" s="76"/>
      <c r="GR56" s="76"/>
      <c r="GS56" s="76"/>
      <c r="GT56" s="76"/>
      <c r="GU56" s="76"/>
      <c r="GV56" s="33"/>
      <c r="GW56" s="76"/>
      <c r="GX56" s="240"/>
      <c r="GY56" s="240"/>
      <c r="GZ56" s="29"/>
      <c r="HA56" s="30"/>
      <c r="HB56" s="82"/>
      <c r="HC56" s="82"/>
      <c r="HD56" s="15"/>
      <c r="HE56" s="15"/>
      <c r="HF56" s="11"/>
      <c r="HG56" s="11"/>
      <c r="HH56" s="11"/>
      <c r="HI56" s="11"/>
      <c r="HJ56" s="11"/>
      <c r="HK56" s="11"/>
      <c r="HL56" s="11"/>
      <c r="HM56" s="12"/>
      <c r="HN56" s="11"/>
      <c r="HO56" s="11"/>
      <c r="HP56" s="11"/>
      <c r="HQ56" s="11"/>
    </row>
    <row r="57" spans="1:225" x14ac:dyDescent="0.3">
      <c r="A57" s="382"/>
      <c r="B57" s="383"/>
      <c r="C57" s="384"/>
      <c r="D57" s="369" t="s">
        <v>89</v>
      </c>
      <c r="E57" s="37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3"/>
      <c r="AQ57" s="283"/>
      <c r="AR57" s="267"/>
      <c r="AS57" s="267"/>
      <c r="AT57" s="264"/>
      <c r="AU57" s="264"/>
      <c r="AV57" s="247"/>
      <c r="AW57" s="247"/>
      <c r="AX57" s="191"/>
      <c r="AY57" s="191"/>
      <c r="AZ57" s="191"/>
      <c r="BA57" s="191"/>
      <c r="BB57" s="198"/>
      <c r="BC57" s="199"/>
      <c r="BD57" s="200"/>
      <c r="BE57" s="200"/>
      <c r="BF57" s="201"/>
      <c r="BG57" s="201"/>
      <c r="BH57" s="202"/>
      <c r="BI57" s="202"/>
      <c r="BJ57" s="203"/>
      <c r="BK57" s="203"/>
      <c r="BL57" s="204"/>
      <c r="BM57" s="204"/>
      <c r="BN57" s="205"/>
      <c r="BO57" s="205"/>
      <c r="BP57" s="206"/>
      <c r="BQ57" s="205"/>
      <c r="BR57" s="205"/>
      <c r="BS57" s="205"/>
      <c r="BT57" s="205"/>
      <c r="BU57" s="205"/>
      <c r="BV57" s="207"/>
      <c r="BW57" s="205"/>
      <c r="BX57" s="207"/>
      <c r="BY57" s="205"/>
      <c r="BZ57" s="205"/>
      <c r="CA57" s="205"/>
      <c r="CB57" s="205"/>
      <c r="CC57" s="205"/>
      <c r="CD57" s="238"/>
      <c r="CE57" s="209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65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65"/>
      <c r="DU57" s="73"/>
      <c r="DV57" s="65"/>
      <c r="DW57" s="73"/>
      <c r="DX57" s="73"/>
      <c r="DY57" s="73"/>
      <c r="DZ57" s="65"/>
      <c r="EA57" s="73"/>
      <c r="EB57" s="65"/>
      <c r="EC57" s="73"/>
      <c r="ED57" s="73"/>
      <c r="EE57" s="73"/>
      <c r="EF57" s="76"/>
      <c r="EG57" s="76"/>
      <c r="EH57" s="33"/>
      <c r="EI57" s="76"/>
      <c r="EJ57" s="33"/>
      <c r="EK57" s="76"/>
      <c r="EL57" s="76"/>
      <c r="EM57" s="76"/>
      <c r="EN57" s="33"/>
      <c r="EO57" s="76"/>
      <c r="EP57" s="33"/>
      <c r="EQ57" s="76"/>
      <c r="ER57" s="33"/>
      <c r="ES57" s="76"/>
      <c r="ET57" s="33"/>
      <c r="EU57" s="76"/>
      <c r="EV57" s="76"/>
      <c r="EW57" s="76"/>
      <c r="EX57" s="76"/>
      <c r="EY57" s="76"/>
      <c r="EZ57" s="33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33"/>
      <c r="FM57" s="76"/>
      <c r="FN57" s="76"/>
      <c r="FO57" s="76"/>
      <c r="FP57" s="33"/>
      <c r="FQ57" s="76"/>
      <c r="FR57" s="33"/>
      <c r="FS57" s="76"/>
      <c r="FT57" s="76"/>
      <c r="FU57" s="76"/>
      <c r="FV57" s="76">
        <v>22000</v>
      </c>
      <c r="FW57" s="76">
        <v>4000</v>
      </c>
      <c r="FX57" s="76"/>
      <c r="FY57" s="76"/>
      <c r="FZ57" s="33">
        <v>88000</v>
      </c>
      <c r="GA57" s="76">
        <v>16000</v>
      </c>
      <c r="GB57" s="76"/>
      <c r="GC57" s="76"/>
      <c r="GD57" s="33"/>
      <c r="GE57" s="76"/>
      <c r="GF57" s="33"/>
      <c r="GG57" s="76"/>
      <c r="GH57" s="33"/>
      <c r="GI57" s="76"/>
      <c r="GJ57" s="76"/>
      <c r="GK57" s="76"/>
      <c r="GL57" s="76"/>
      <c r="GM57" s="76"/>
      <c r="GN57" s="33">
        <v>25000</v>
      </c>
      <c r="GO57" s="76">
        <v>3375</v>
      </c>
      <c r="GP57" s="76">
        <v>125000</v>
      </c>
      <c r="GQ57" s="76">
        <v>16875</v>
      </c>
      <c r="GR57" s="76"/>
      <c r="GS57" s="76"/>
      <c r="GT57" s="76"/>
      <c r="GU57" s="76"/>
      <c r="GV57" s="33"/>
      <c r="GW57" s="76"/>
      <c r="GX57" s="76">
        <v>75000</v>
      </c>
      <c r="GY57" s="76">
        <v>10170</v>
      </c>
      <c r="GZ57" s="29"/>
      <c r="HA57" s="30"/>
      <c r="HB57" s="82"/>
      <c r="HC57" s="82"/>
      <c r="HD57" s="15"/>
      <c r="HE57" s="15"/>
      <c r="HF57" s="11"/>
      <c r="HG57" s="11"/>
      <c r="HH57" s="11"/>
      <c r="HI57" s="11"/>
      <c r="HJ57" s="11"/>
      <c r="HK57" s="11"/>
      <c r="HL57" s="11"/>
      <c r="HM57" s="12"/>
      <c r="HN57" s="11"/>
      <c r="HO57" s="11"/>
      <c r="HP57" s="11"/>
      <c r="HQ57" s="11"/>
    </row>
    <row r="58" spans="1:225" x14ac:dyDescent="0.3">
      <c r="A58" s="382"/>
      <c r="B58" s="383"/>
      <c r="C58" s="384"/>
      <c r="D58" s="97" t="s">
        <v>90</v>
      </c>
      <c r="E58" s="45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3"/>
      <c r="AQ58" s="283"/>
      <c r="AR58" s="267"/>
      <c r="AS58" s="267"/>
      <c r="AT58" s="264"/>
      <c r="AU58" s="264"/>
      <c r="AV58" s="247"/>
      <c r="AW58" s="247"/>
      <c r="AX58" s="191"/>
      <c r="AY58" s="191"/>
      <c r="AZ58" s="191"/>
      <c r="BA58" s="191"/>
      <c r="BB58" s="198"/>
      <c r="BC58" s="199"/>
      <c r="BD58" s="200"/>
      <c r="BE58" s="200"/>
      <c r="BF58" s="201"/>
      <c r="BG58" s="201"/>
      <c r="BH58" s="202"/>
      <c r="BI58" s="202"/>
      <c r="BJ58" s="203"/>
      <c r="BK58" s="203"/>
      <c r="BL58" s="204"/>
      <c r="BM58" s="204"/>
      <c r="BN58" s="205"/>
      <c r="BO58" s="205"/>
      <c r="BP58" s="206"/>
      <c r="BQ58" s="205"/>
      <c r="BR58" s="205"/>
      <c r="BS58" s="205"/>
      <c r="BT58" s="205"/>
      <c r="BU58" s="205"/>
      <c r="BV58" s="207"/>
      <c r="BW58" s="205"/>
      <c r="BX58" s="207"/>
      <c r="BY58" s="205"/>
      <c r="BZ58" s="205"/>
      <c r="CA58" s="205"/>
      <c r="CB58" s="205"/>
      <c r="CC58" s="205"/>
      <c r="CD58" s="238"/>
      <c r="CE58" s="209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65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65"/>
      <c r="DU58" s="73"/>
      <c r="DV58" s="65"/>
      <c r="DW58" s="73"/>
      <c r="DX58" s="73"/>
      <c r="DY58" s="73"/>
      <c r="DZ58" s="65"/>
      <c r="EA58" s="73"/>
      <c r="EB58" s="65"/>
      <c r="EC58" s="73"/>
      <c r="ED58" s="73"/>
      <c r="EE58" s="73"/>
      <c r="EF58" s="76"/>
      <c r="EG58" s="76"/>
      <c r="EH58" s="33"/>
      <c r="EI58" s="76"/>
      <c r="EJ58" s="33"/>
      <c r="EK58" s="76"/>
      <c r="EL58" s="76"/>
      <c r="EM58" s="76"/>
      <c r="EN58" s="33"/>
      <c r="EO58" s="76"/>
      <c r="EP58" s="33"/>
      <c r="EQ58" s="76"/>
      <c r="ER58" s="33"/>
      <c r="ES58" s="76"/>
      <c r="ET58" s="33"/>
      <c r="EU58" s="76"/>
      <c r="EV58" s="76"/>
      <c r="EW58" s="76"/>
      <c r="EX58" s="76"/>
      <c r="EY58" s="76"/>
      <c r="EZ58" s="33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33"/>
      <c r="FM58" s="76"/>
      <c r="FN58" s="76">
        <v>650000</v>
      </c>
      <c r="FO58" s="76">
        <v>52000</v>
      </c>
      <c r="FP58" s="33"/>
      <c r="FQ58" s="76"/>
      <c r="FR58" s="33"/>
      <c r="FS58" s="76"/>
      <c r="FT58" s="76">
        <v>51969</v>
      </c>
      <c r="FU58" s="76">
        <v>18802</v>
      </c>
      <c r="FV58" s="76">
        <v>54421</v>
      </c>
      <c r="FW58" s="76">
        <v>19857</v>
      </c>
      <c r="FX58" s="76"/>
      <c r="FY58" s="76"/>
      <c r="FZ58" s="33"/>
      <c r="GA58" s="76"/>
      <c r="GB58" s="76"/>
      <c r="GC58" s="76"/>
      <c r="GD58" s="33"/>
      <c r="GE58" s="76"/>
      <c r="GF58" s="33"/>
      <c r="GG58" s="76"/>
      <c r="GH58" s="33"/>
      <c r="GI58" s="76"/>
      <c r="GJ58" s="76"/>
      <c r="GK58" s="76"/>
      <c r="GL58" s="76"/>
      <c r="GM58" s="76"/>
      <c r="GN58" s="33"/>
      <c r="GO58" s="76"/>
      <c r="GP58" s="76"/>
      <c r="GQ58" s="76"/>
      <c r="GR58" s="76"/>
      <c r="GS58" s="76"/>
      <c r="GT58" s="76"/>
      <c r="GU58" s="76"/>
      <c r="GV58" s="33"/>
      <c r="GW58" s="76"/>
      <c r="GX58" s="76"/>
      <c r="GY58" s="76"/>
      <c r="GZ58" s="29"/>
      <c r="HA58" s="30"/>
      <c r="HB58" s="82"/>
      <c r="HC58" s="82"/>
      <c r="HD58" s="15"/>
      <c r="HE58" s="15"/>
      <c r="HF58" s="11"/>
      <c r="HG58" s="11"/>
      <c r="HH58" s="11"/>
      <c r="HI58" s="11"/>
      <c r="HJ58" s="11"/>
      <c r="HK58" s="11"/>
      <c r="HL58" s="11"/>
      <c r="HM58" s="12"/>
      <c r="HN58" s="11"/>
      <c r="HO58" s="11"/>
      <c r="HP58" s="11"/>
      <c r="HQ58" s="11"/>
    </row>
    <row r="59" spans="1:225" x14ac:dyDescent="0.3">
      <c r="A59" s="382"/>
      <c r="B59" s="383"/>
      <c r="C59" s="384"/>
      <c r="D59" s="97" t="s">
        <v>91</v>
      </c>
      <c r="E59" s="161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3"/>
      <c r="AQ59" s="283"/>
      <c r="AR59" s="267"/>
      <c r="AS59" s="267"/>
      <c r="AT59" s="264"/>
      <c r="AU59" s="264"/>
      <c r="AV59" s="247"/>
      <c r="AW59" s="247"/>
      <c r="AX59" s="191"/>
      <c r="AY59" s="191"/>
      <c r="AZ59" s="191"/>
      <c r="BA59" s="191"/>
      <c r="BB59" s="198"/>
      <c r="BC59" s="199"/>
      <c r="BD59" s="200"/>
      <c r="BE59" s="200"/>
      <c r="BF59" s="201"/>
      <c r="BG59" s="201"/>
      <c r="BH59" s="202"/>
      <c r="BI59" s="202"/>
      <c r="BJ59" s="203"/>
      <c r="BK59" s="203"/>
      <c r="BL59" s="204"/>
      <c r="BM59" s="204"/>
      <c r="BN59" s="205"/>
      <c r="BO59" s="205"/>
      <c r="BP59" s="206"/>
      <c r="BQ59" s="205"/>
      <c r="BR59" s="205"/>
      <c r="BS59" s="205"/>
      <c r="BT59" s="205"/>
      <c r="BU59" s="205"/>
      <c r="BV59" s="207"/>
      <c r="BW59" s="205"/>
      <c r="BX59" s="207"/>
      <c r="BY59" s="205"/>
      <c r="BZ59" s="205"/>
      <c r="CA59" s="205"/>
      <c r="CB59" s="205"/>
      <c r="CC59" s="205"/>
      <c r="CD59" s="238"/>
      <c r="CE59" s="209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65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65"/>
      <c r="DU59" s="73"/>
      <c r="DV59" s="65"/>
      <c r="DW59" s="73"/>
      <c r="DX59" s="73"/>
      <c r="DY59" s="73"/>
      <c r="DZ59" s="65"/>
      <c r="EA59" s="73"/>
      <c r="EB59" s="65"/>
      <c r="EC59" s="73"/>
      <c r="ED59" s="73"/>
      <c r="EE59" s="73"/>
      <c r="EF59" s="76"/>
      <c r="EG59" s="76"/>
      <c r="EH59" s="33"/>
      <c r="EI59" s="76"/>
      <c r="EJ59" s="33"/>
      <c r="EK59" s="76"/>
      <c r="EL59" s="76"/>
      <c r="EM59" s="76"/>
      <c r="EN59" s="33"/>
      <c r="EO59" s="76"/>
      <c r="EP59" s="33"/>
      <c r="EQ59" s="76"/>
      <c r="ER59" s="33"/>
      <c r="ES59" s="76"/>
      <c r="ET59" s="33"/>
      <c r="EU59" s="76"/>
      <c r="EV59" s="76"/>
      <c r="EW59" s="76"/>
      <c r="EX59" s="76"/>
      <c r="EY59" s="76"/>
      <c r="EZ59" s="33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33"/>
      <c r="FM59" s="76"/>
      <c r="FN59" s="76"/>
      <c r="FO59" s="76"/>
      <c r="FP59" s="33"/>
      <c r="FQ59" s="76"/>
      <c r="FR59" s="33"/>
      <c r="FS59" s="76"/>
      <c r="FT59" s="76"/>
      <c r="FU59" s="76"/>
      <c r="FV59" s="76"/>
      <c r="FW59" s="76"/>
      <c r="FX59" s="76"/>
      <c r="FY59" s="76"/>
      <c r="FZ59" s="33"/>
      <c r="GA59" s="76"/>
      <c r="GB59" s="76"/>
      <c r="GC59" s="76"/>
      <c r="GD59" s="33"/>
      <c r="GE59" s="76"/>
      <c r="GF59" s="33"/>
      <c r="GG59" s="76"/>
      <c r="GH59" s="33">
        <v>36</v>
      </c>
      <c r="GI59" s="76">
        <v>874</v>
      </c>
      <c r="GJ59" s="76"/>
      <c r="GK59" s="76"/>
      <c r="GL59" s="76"/>
      <c r="GM59" s="76"/>
      <c r="GN59" s="33"/>
      <c r="GO59" s="76"/>
      <c r="GP59" s="76"/>
      <c r="GQ59" s="76"/>
      <c r="GR59" s="76"/>
      <c r="GS59" s="76"/>
      <c r="GT59" s="76"/>
      <c r="GU59" s="76"/>
      <c r="GV59" s="33"/>
      <c r="GW59" s="76"/>
      <c r="GX59" s="76"/>
      <c r="GY59" s="76"/>
      <c r="GZ59" s="29"/>
      <c r="HA59" s="30"/>
      <c r="HB59" s="82"/>
      <c r="HC59" s="82"/>
      <c r="HD59" s="15"/>
      <c r="HE59" s="15"/>
      <c r="HF59" s="11"/>
      <c r="HG59" s="11"/>
      <c r="HH59" s="11"/>
      <c r="HI59" s="11"/>
      <c r="HJ59" s="11"/>
      <c r="HK59" s="11"/>
      <c r="HL59" s="11"/>
      <c r="HM59" s="12"/>
      <c r="HN59" s="11"/>
      <c r="HO59" s="11"/>
      <c r="HP59" s="11"/>
      <c r="HQ59" s="11"/>
    </row>
    <row r="60" spans="1:225" x14ac:dyDescent="0.3">
      <c r="A60" s="382"/>
      <c r="B60" s="383"/>
      <c r="C60" s="384"/>
      <c r="D60" s="369" t="s">
        <v>92</v>
      </c>
      <c r="E60" s="396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3"/>
      <c r="AQ60" s="283"/>
      <c r="AR60" s="267"/>
      <c r="AS60" s="267"/>
      <c r="AT60" s="264"/>
      <c r="AU60" s="264"/>
      <c r="AV60" s="247"/>
      <c r="AW60" s="247"/>
      <c r="AX60" s="191"/>
      <c r="AY60" s="191"/>
      <c r="AZ60" s="191"/>
      <c r="BA60" s="191"/>
      <c r="BB60" s="198"/>
      <c r="BC60" s="199"/>
      <c r="BD60" s="200"/>
      <c r="BE60" s="200"/>
      <c r="BF60" s="201"/>
      <c r="BG60" s="201"/>
      <c r="BH60" s="202"/>
      <c r="BI60" s="202"/>
      <c r="BJ60" s="203"/>
      <c r="BK60" s="203"/>
      <c r="BL60" s="204"/>
      <c r="BM60" s="204"/>
      <c r="BN60" s="205"/>
      <c r="BO60" s="205"/>
      <c r="BP60" s="206"/>
      <c r="BQ60" s="205"/>
      <c r="BR60" s="205"/>
      <c r="BS60" s="205"/>
      <c r="BT60" s="205"/>
      <c r="BU60" s="205"/>
      <c r="BV60" s="207"/>
      <c r="BW60" s="205"/>
      <c r="BX60" s="207"/>
      <c r="BY60" s="205"/>
      <c r="BZ60" s="225"/>
      <c r="CA60" s="225"/>
      <c r="CB60" s="225"/>
      <c r="CC60" s="225"/>
      <c r="CD60" s="238"/>
      <c r="CE60" s="226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65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65"/>
      <c r="DU60" s="73"/>
      <c r="DV60" s="65"/>
      <c r="DW60" s="73"/>
      <c r="DX60" s="73"/>
      <c r="DY60" s="73"/>
      <c r="DZ60" s="65"/>
      <c r="EA60" s="73"/>
      <c r="EB60" s="65"/>
      <c r="EC60" s="73"/>
      <c r="ED60" s="73"/>
      <c r="EE60" s="73"/>
      <c r="EF60" s="76"/>
      <c r="EG60" s="76"/>
      <c r="EH60" s="33"/>
      <c r="EI60" s="76"/>
      <c r="EJ60" s="33"/>
      <c r="EK60" s="76"/>
      <c r="EL60" s="76"/>
      <c r="EM60" s="76"/>
      <c r="EN60" s="33"/>
      <c r="EO60" s="76"/>
      <c r="EP60" s="33"/>
      <c r="EQ60" s="76"/>
      <c r="ER60" s="33"/>
      <c r="ES60" s="76"/>
      <c r="ET60" s="33"/>
      <c r="EU60" s="76"/>
      <c r="EV60" s="76"/>
      <c r="EW60" s="76"/>
      <c r="EX60" s="76"/>
      <c r="EY60" s="76"/>
      <c r="EZ60" s="33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33"/>
      <c r="FM60" s="76"/>
      <c r="FN60" s="76"/>
      <c r="FO60" s="76"/>
      <c r="FP60" s="33"/>
      <c r="FQ60" s="76"/>
      <c r="FR60" s="33"/>
      <c r="FS60" s="76"/>
      <c r="FT60" s="76"/>
      <c r="FU60" s="76"/>
      <c r="FV60" s="76"/>
      <c r="FW60" s="76"/>
      <c r="FX60" s="76"/>
      <c r="FY60" s="76"/>
      <c r="FZ60" s="33"/>
      <c r="GA60" s="76"/>
      <c r="GB60" s="76"/>
      <c r="GC60" s="76"/>
      <c r="GD60" s="33"/>
      <c r="GE60" s="76"/>
      <c r="GF60" s="33"/>
      <c r="GG60" s="76"/>
      <c r="GH60" s="33"/>
      <c r="GI60" s="76"/>
      <c r="GJ60" s="76"/>
      <c r="GK60" s="76"/>
      <c r="GL60" s="76">
        <v>146</v>
      </c>
      <c r="GM60" s="76">
        <v>849</v>
      </c>
      <c r="GN60" s="33"/>
      <c r="GO60" s="76"/>
      <c r="GP60" s="76"/>
      <c r="GQ60" s="76"/>
      <c r="GR60" s="76"/>
      <c r="GS60" s="76"/>
      <c r="GT60" s="76"/>
      <c r="GU60" s="76"/>
      <c r="GV60" s="33"/>
      <c r="GW60" s="76"/>
      <c r="GX60" s="76"/>
      <c r="GY60" s="76"/>
      <c r="GZ60" s="29"/>
      <c r="HA60" s="30"/>
      <c r="HB60" s="82"/>
      <c r="HC60" s="82"/>
      <c r="HD60" s="15"/>
      <c r="HE60" s="15"/>
      <c r="HF60" s="11"/>
      <c r="HG60" s="11"/>
      <c r="HH60" s="11"/>
      <c r="HI60" s="11"/>
      <c r="HJ60" s="11"/>
      <c r="HK60" s="11"/>
      <c r="HL60" s="11"/>
      <c r="HM60" s="12"/>
      <c r="HN60" s="11"/>
      <c r="HO60" s="11"/>
      <c r="HP60" s="11"/>
      <c r="HQ60" s="11"/>
    </row>
    <row r="61" spans="1:225" x14ac:dyDescent="0.3">
      <c r="A61" s="382"/>
      <c r="B61" s="383"/>
      <c r="C61" s="384"/>
      <c r="D61" s="375" t="s">
        <v>93</v>
      </c>
      <c r="E61" s="37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>
        <v>277260</v>
      </c>
      <c r="Q61" s="286">
        <v>30534</v>
      </c>
      <c r="R61" s="286">
        <v>632640</v>
      </c>
      <c r="S61" s="286">
        <v>53905</v>
      </c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>
        <v>73540</v>
      </c>
      <c r="AG61" s="286">
        <v>5317</v>
      </c>
      <c r="AH61" s="286"/>
      <c r="AI61" s="286"/>
      <c r="AJ61" s="286">
        <v>180580</v>
      </c>
      <c r="AK61" s="286">
        <v>48755</v>
      </c>
      <c r="AL61" s="286">
        <v>98140</v>
      </c>
      <c r="AM61" s="286">
        <v>26497</v>
      </c>
      <c r="AN61" s="286">
        <v>43040</v>
      </c>
      <c r="AO61" s="286">
        <v>11621</v>
      </c>
      <c r="AP61" s="282"/>
      <c r="AQ61" s="282"/>
      <c r="AR61" s="266"/>
      <c r="AS61" s="266"/>
      <c r="AT61" s="263"/>
      <c r="AU61" s="263"/>
      <c r="AV61" s="248"/>
      <c r="AW61" s="248"/>
      <c r="AX61" s="189"/>
      <c r="AY61" s="189"/>
      <c r="AZ61" s="189"/>
      <c r="BA61" s="189"/>
      <c r="BB61" s="188"/>
      <c r="BC61" s="187"/>
      <c r="BD61" s="185"/>
      <c r="BE61" s="185"/>
      <c r="BF61" s="183"/>
      <c r="BG61" s="183"/>
      <c r="BH61" s="181"/>
      <c r="BI61" s="181"/>
      <c r="BJ61" s="167"/>
      <c r="BK61" s="167"/>
      <c r="BL61" s="165"/>
      <c r="BM61" s="165"/>
      <c r="BN61" s="71"/>
      <c r="BO61" s="71"/>
      <c r="BP61" s="163"/>
      <c r="BQ61" s="71"/>
      <c r="BR61" s="71"/>
      <c r="BS61" s="71"/>
      <c r="BT61" s="71"/>
      <c r="BU61" s="71"/>
      <c r="BV61" s="137"/>
      <c r="BW61" s="71"/>
      <c r="BX61" s="137">
        <v>211500</v>
      </c>
      <c r="BY61" s="71">
        <v>19125</v>
      </c>
      <c r="BZ61" s="71">
        <v>1919750</v>
      </c>
      <c r="CA61" s="71">
        <v>186375</v>
      </c>
      <c r="CB61" s="71">
        <v>258500</v>
      </c>
      <c r="CC61" s="71">
        <v>23375</v>
      </c>
      <c r="CD61" s="239"/>
      <c r="CE61" s="197"/>
      <c r="CF61" s="73"/>
      <c r="CG61" s="73"/>
      <c r="CH61" s="73">
        <v>288220</v>
      </c>
      <c r="CI61" s="73">
        <v>20175</v>
      </c>
      <c r="CJ61" s="73">
        <v>987870</v>
      </c>
      <c r="CK61" s="73">
        <v>106589</v>
      </c>
      <c r="CL61" s="38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65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65"/>
      <c r="DU61" s="73"/>
      <c r="DV61" s="65"/>
      <c r="DW61" s="73"/>
      <c r="DX61" s="73"/>
      <c r="DY61" s="73"/>
      <c r="DZ61" s="65">
        <v>119120</v>
      </c>
      <c r="EA61" s="73">
        <v>16674</v>
      </c>
      <c r="EB61" s="65">
        <v>505100</v>
      </c>
      <c r="EC61" s="73">
        <v>69737</v>
      </c>
      <c r="ED61" s="73">
        <v>450220</v>
      </c>
      <c r="EE61" s="73">
        <v>61370</v>
      </c>
      <c r="EF61" s="76">
        <v>509320</v>
      </c>
      <c r="EG61" s="76">
        <v>81603</v>
      </c>
      <c r="EH61" s="33">
        <v>655700</v>
      </c>
      <c r="EI61" s="76">
        <v>86410</v>
      </c>
      <c r="EJ61" s="33">
        <v>332300</v>
      </c>
      <c r="EK61" s="76">
        <v>44581</v>
      </c>
      <c r="EL61" s="76">
        <v>513520</v>
      </c>
      <c r="EM61" s="76">
        <v>73564</v>
      </c>
      <c r="EN61" s="33">
        <v>277800</v>
      </c>
      <c r="EO61" s="76">
        <v>37517</v>
      </c>
      <c r="EP61" s="33">
        <v>634740</v>
      </c>
      <c r="EQ61" s="76">
        <v>105187</v>
      </c>
      <c r="ER61" s="33">
        <v>430660</v>
      </c>
      <c r="ES61" s="76">
        <v>59984</v>
      </c>
      <c r="ET61" s="33">
        <v>522580</v>
      </c>
      <c r="EU61" s="76">
        <v>71489</v>
      </c>
      <c r="EV61" s="76">
        <v>316980</v>
      </c>
      <c r="EW61" s="76">
        <v>43942</v>
      </c>
      <c r="EX61" s="76">
        <v>288880</v>
      </c>
      <c r="EY61" s="76">
        <v>30318</v>
      </c>
      <c r="EZ61" s="33">
        <v>347160</v>
      </c>
      <c r="FA61" s="76">
        <v>46373</v>
      </c>
      <c r="FB61" s="76">
        <v>120220</v>
      </c>
      <c r="FC61" s="76">
        <v>33052</v>
      </c>
      <c r="FD61" s="76">
        <v>357140</v>
      </c>
      <c r="FE61" s="76">
        <v>45942</v>
      </c>
      <c r="FF61" s="76">
        <v>166580</v>
      </c>
      <c r="FG61" s="76">
        <v>20891</v>
      </c>
      <c r="FH61" s="76">
        <v>106480</v>
      </c>
      <c r="FI61" s="76">
        <v>14747</v>
      </c>
      <c r="FJ61" s="76">
        <v>194000</v>
      </c>
      <c r="FK61" s="76">
        <v>24053</v>
      </c>
      <c r="FL61" s="33">
        <v>197640</v>
      </c>
      <c r="FM61" s="76">
        <v>24590</v>
      </c>
      <c r="FN61" s="76">
        <v>113900</v>
      </c>
      <c r="FO61" s="76">
        <v>14256</v>
      </c>
      <c r="FP61" s="33">
        <v>226060</v>
      </c>
      <c r="FQ61" s="76">
        <v>28550</v>
      </c>
      <c r="FR61" s="33">
        <v>164420</v>
      </c>
      <c r="FS61" s="76">
        <v>20722</v>
      </c>
      <c r="FT61" s="76">
        <v>294380</v>
      </c>
      <c r="FU61" s="76">
        <v>34058</v>
      </c>
      <c r="FV61" s="76">
        <v>82720</v>
      </c>
      <c r="FW61" s="76">
        <v>5282</v>
      </c>
      <c r="FX61" s="76"/>
      <c r="FY61" s="76"/>
      <c r="FZ61" s="33">
        <v>47000</v>
      </c>
      <c r="GA61" s="76">
        <v>3090</v>
      </c>
      <c r="GB61" s="76">
        <v>171600</v>
      </c>
      <c r="GC61" s="76">
        <v>11282</v>
      </c>
      <c r="GD61" s="33">
        <v>405640</v>
      </c>
      <c r="GE61" s="76">
        <v>27148</v>
      </c>
      <c r="GF61" s="33"/>
      <c r="GG61" s="76"/>
      <c r="GH61" s="33"/>
      <c r="GI61" s="76"/>
      <c r="GJ61" s="76"/>
      <c r="GK61" s="76"/>
      <c r="GL61" s="76">
        <v>450000</v>
      </c>
      <c r="GM61" s="76">
        <v>60750</v>
      </c>
      <c r="GN61" s="33">
        <v>241980</v>
      </c>
      <c r="GO61" s="76">
        <v>37417</v>
      </c>
      <c r="GP61" s="76">
        <v>400000</v>
      </c>
      <c r="GQ61" s="76">
        <v>54000</v>
      </c>
      <c r="GR61" s="76"/>
      <c r="GS61" s="76"/>
      <c r="GT61" s="76"/>
      <c r="GU61" s="76"/>
      <c r="GV61" s="33"/>
      <c r="GW61" s="76"/>
      <c r="GX61" s="76">
        <v>1608720</v>
      </c>
      <c r="GY61" s="76">
        <v>133506</v>
      </c>
      <c r="GZ61" s="31">
        <v>271860</v>
      </c>
      <c r="HA61" s="32">
        <v>21329</v>
      </c>
      <c r="HB61" s="82">
        <v>5826160</v>
      </c>
      <c r="HC61" s="82">
        <v>582618</v>
      </c>
      <c r="HD61" s="15">
        <v>1770680</v>
      </c>
      <c r="HE61" s="15">
        <v>206572</v>
      </c>
      <c r="HF61" s="11">
        <v>1340892</v>
      </c>
      <c r="HG61" s="11">
        <v>149024</v>
      </c>
      <c r="HH61" s="11">
        <v>862860</v>
      </c>
      <c r="HI61" s="11">
        <v>58063</v>
      </c>
      <c r="HJ61" s="11">
        <v>1113720</v>
      </c>
      <c r="HK61" s="11">
        <v>66386</v>
      </c>
      <c r="HL61" s="11">
        <v>596160</v>
      </c>
      <c r="HM61" s="12">
        <v>36738</v>
      </c>
      <c r="HN61" s="11">
        <v>1076600</v>
      </c>
      <c r="HO61" s="11">
        <v>98440</v>
      </c>
      <c r="HP61" s="11">
        <v>1132320</v>
      </c>
      <c r="HQ61" s="11">
        <v>96921</v>
      </c>
    </row>
    <row r="62" spans="1:225" x14ac:dyDescent="0.3">
      <c r="A62" s="385"/>
      <c r="B62" s="386"/>
      <c r="C62" s="387"/>
      <c r="D62" s="365" t="s">
        <v>94</v>
      </c>
      <c r="E62" s="36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>
        <v>99360</v>
      </c>
      <c r="Q62" s="286">
        <v>11082</v>
      </c>
      <c r="R62" s="286"/>
      <c r="S62" s="286"/>
      <c r="T62" s="286"/>
      <c r="U62" s="286"/>
      <c r="V62" s="286"/>
      <c r="W62" s="286"/>
      <c r="X62" s="286">
        <v>192</v>
      </c>
      <c r="Y62" s="286">
        <v>1329</v>
      </c>
      <c r="Z62" s="286"/>
      <c r="AA62" s="286"/>
      <c r="AB62" s="286"/>
      <c r="AC62" s="286"/>
      <c r="AD62" s="286">
        <v>8</v>
      </c>
      <c r="AE62" s="286">
        <v>1732</v>
      </c>
      <c r="AF62" s="286"/>
      <c r="AG62" s="286"/>
      <c r="AH62" s="286"/>
      <c r="AI62" s="286"/>
      <c r="AJ62" s="286"/>
      <c r="AK62" s="286"/>
      <c r="AL62" s="286">
        <v>21920</v>
      </c>
      <c r="AM62" s="286">
        <v>4357</v>
      </c>
      <c r="AN62" s="286"/>
      <c r="AO62" s="286"/>
      <c r="AP62" s="282"/>
      <c r="AQ62" s="282"/>
      <c r="AR62" s="266"/>
      <c r="AS62" s="266"/>
      <c r="AT62" s="263"/>
      <c r="AU62" s="263"/>
      <c r="AV62" s="248"/>
      <c r="AW62" s="248"/>
      <c r="AX62" s="189"/>
      <c r="AY62" s="189"/>
      <c r="AZ62" s="189"/>
      <c r="BA62" s="189"/>
      <c r="BB62" s="188"/>
      <c r="BC62" s="187"/>
      <c r="BD62" s="185"/>
      <c r="BE62" s="185"/>
      <c r="BF62" s="183"/>
      <c r="BG62" s="183"/>
      <c r="BH62" s="181"/>
      <c r="BI62" s="181"/>
      <c r="BJ62" s="167"/>
      <c r="BK62" s="167"/>
      <c r="BL62" s="165"/>
      <c r="BM62" s="165"/>
      <c r="BN62" s="71">
        <v>234000</v>
      </c>
      <c r="BO62" s="71">
        <v>57143</v>
      </c>
      <c r="BP62" s="71">
        <v>100740</v>
      </c>
      <c r="BQ62" s="38">
        <v>20004</v>
      </c>
      <c r="BR62" s="71"/>
      <c r="BS62" s="71"/>
      <c r="BT62" s="71"/>
      <c r="BU62" s="71"/>
      <c r="BV62" s="137">
        <v>243140</v>
      </c>
      <c r="BW62" s="71">
        <v>25622</v>
      </c>
      <c r="BX62" s="137">
        <v>22220</v>
      </c>
      <c r="BY62" s="71">
        <v>5484</v>
      </c>
      <c r="BZ62" s="71">
        <v>19220</v>
      </c>
      <c r="CA62" s="71">
        <v>3418</v>
      </c>
      <c r="CB62" s="225"/>
      <c r="CC62" s="225"/>
      <c r="CD62" s="238"/>
      <c r="CE62" s="226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>
        <v>313500</v>
      </c>
      <c r="CW62" s="71">
        <v>57998</v>
      </c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47"/>
      <c r="DI62" s="71"/>
      <c r="DJ62" s="71"/>
      <c r="DK62" s="71"/>
      <c r="DL62" s="71">
        <v>500000</v>
      </c>
      <c r="DM62" s="71">
        <v>53554</v>
      </c>
      <c r="DN62" s="71"/>
      <c r="DO62" s="71"/>
      <c r="DP62" s="71"/>
      <c r="DQ62" s="71"/>
      <c r="DR62" s="71"/>
      <c r="DS62" s="71"/>
      <c r="DT62" s="38">
        <v>1105</v>
      </c>
      <c r="DU62" s="38">
        <v>94</v>
      </c>
      <c r="DV62" s="65"/>
      <c r="DW62" s="73"/>
      <c r="DX62" s="73"/>
      <c r="DY62" s="73"/>
      <c r="DZ62" s="65"/>
      <c r="EA62" s="73"/>
      <c r="EB62" s="65"/>
      <c r="EC62" s="73"/>
      <c r="ED62" s="73"/>
      <c r="EE62" s="73"/>
      <c r="EF62" s="71">
        <v>50000</v>
      </c>
      <c r="EG62" s="71">
        <v>10105</v>
      </c>
      <c r="EH62" s="47"/>
      <c r="EI62" s="71"/>
      <c r="EJ62" s="47"/>
      <c r="EK62" s="71"/>
      <c r="EL62" s="71"/>
      <c r="EM62" s="71"/>
      <c r="EN62" s="47"/>
      <c r="EO62" s="71"/>
      <c r="EP62" s="47"/>
      <c r="EQ62" s="71"/>
      <c r="ER62" s="47"/>
      <c r="ES62" s="71"/>
      <c r="ET62" s="47">
        <v>197450</v>
      </c>
      <c r="EU62" s="71">
        <v>26415</v>
      </c>
      <c r="EV62" s="71"/>
      <c r="EW62" s="71"/>
      <c r="EX62" s="71"/>
      <c r="EY62" s="71"/>
      <c r="EZ62" s="47"/>
      <c r="FA62" s="71"/>
      <c r="FB62" s="71"/>
      <c r="FC62" s="71"/>
      <c r="FD62" s="71"/>
      <c r="FE62" s="71"/>
      <c r="FF62" s="71"/>
      <c r="FG62" s="71"/>
      <c r="FH62" s="71"/>
      <c r="FI62" s="71"/>
      <c r="FJ62" s="71">
        <v>20000</v>
      </c>
      <c r="FK62" s="71">
        <v>3000</v>
      </c>
      <c r="FL62" s="81">
        <v>1067</v>
      </c>
      <c r="FM62" s="85">
        <v>1734</v>
      </c>
      <c r="FN62" s="85"/>
      <c r="FO62" s="85"/>
      <c r="FP62" s="81"/>
      <c r="FQ62" s="85"/>
      <c r="FR62" s="81"/>
      <c r="FS62" s="85"/>
      <c r="FT62" s="85"/>
      <c r="FU62" s="85"/>
      <c r="FV62" s="85"/>
      <c r="FW62" s="85"/>
      <c r="FX62" s="85"/>
      <c r="FY62" s="85"/>
      <c r="FZ62" s="81"/>
      <c r="GA62" s="85"/>
      <c r="GB62" s="85">
        <v>80000</v>
      </c>
      <c r="GC62" s="85">
        <v>16785</v>
      </c>
      <c r="GD62" s="81"/>
      <c r="GE62" s="85"/>
      <c r="GF62" s="81"/>
      <c r="GG62" s="85"/>
      <c r="GH62" s="81"/>
      <c r="GI62" s="85"/>
      <c r="GJ62" s="85">
        <v>17075</v>
      </c>
      <c r="GK62" s="85">
        <v>2202</v>
      </c>
      <c r="GL62" s="85" t="s">
        <v>41</v>
      </c>
      <c r="GM62" s="85" t="s">
        <v>41</v>
      </c>
      <c r="GN62" s="81">
        <v>325000</v>
      </c>
      <c r="GO62" s="85">
        <v>43875</v>
      </c>
      <c r="GP62" s="85">
        <v>150000</v>
      </c>
      <c r="GQ62" s="85">
        <v>20250</v>
      </c>
      <c r="GR62" s="85">
        <v>75000</v>
      </c>
      <c r="GS62" s="85">
        <v>10125</v>
      </c>
      <c r="GT62" s="85"/>
      <c r="GU62" s="85"/>
      <c r="GV62" s="81"/>
      <c r="GW62" s="85"/>
      <c r="GX62" s="85"/>
      <c r="GY62" s="85"/>
      <c r="GZ62" s="79"/>
      <c r="HA62" s="79"/>
      <c r="HB62" s="82"/>
      <c r="HC62" s="82"/>
      <c r="HD62" s="15">
        <v>575000</v>
      </c>
      <c r="HE62" s="15">
        <v>87595</v>
      </c>
      <c r="HF62" s="11"/>
      <c r="HG62" s="11"/>
      <c r="HH62" s="11"/>
      <c r="HI62" s="11"/>
      <c r="HJ62" s="11"/>
      <c r="HK62" s="11"/>
      <c r="HL62" s="11"/>
      <c r="HM62" s="12"/>
      <c r="HN62" s="11"/>
      <c r="HO62" s="11"/>
      <c r="HP62" s="11"/>
      <c r="HQ62" s="11"/>
    </row>
    <row r="63" spans="1:225" x14ac:dyDescent="0.3">
      <c r="A63" s="399" t="s">
        <v>84</v>
      </c>
      <c r="B63" s="399"/>
      <c r="C63" s="399"/>
      <c r="D63" s="375"/>
      <c r="E63" s="37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>
        <v>120060</v>
      </c>
      <c r="AM63" s="286">
        <v>30854</v>
      </c>
      <c r="AN63" s="286">
        <v>43040</v>
      </c>
      <c r="AO63" s="286">
        <v>11621</v>
      </c>
      <c r="AP63" s="282"/>
      <c r="AQ63" s="282"/>
      <c r="AR63" s="266"/>
      <c r="AS63" s="266"/>
      <c r="AT63" s="263"/>
      <c r="AU63" s="263"/>
      <c r="AV63" s="248"/>
      <c r="AW63" s="248"/>
      <c r="AX63" s="189"/>
      <c r="AY63" s="189"/>
      <c r="AZ63" s="189"/>
      <c r="BA63" s="189"/>
      <c r="BB63" s="188"/>
      <c r="BC63" s="187"/>
      <c r="BD63" s="185"/>
      <c r="BE63" s="185"/>
      <c r="BF63" s="183"/>
      <c r="BG63" s="183"/>
      <c r="BH63" s="181"/>
      <c r="BI63" s="181"/>
      <c r="BJ63" s="167"/>
      <c r="BK63" s="167"/>
      <c r="BL63" s="165"/>
      <c r="BM63" s="165"/>
      <c r="BN63" s="71"/>
      <c r="BO63" s="71"/>
      <c r="BP63" s="163"/>
      <c r="BQ63" s="71"/>
      <c r="BR63" s="71"/>
      <c r="BS63" s="71"/>
      <c r="BT63" s="71"/>
      <c r="BU63" s="71"/>
      <c r="BV63" s="137">
        <v>243140</v>
      </c>
      <c r="BW63" s="71">
        <v>25622</v>
      </c>
      <c r="BX63" s="195"/>
      <c r="BY63" s="192"/>
      <c r="BZ63" s="192"/>
      <c r="CA63" s="192"/>
      <c r="CB63" s="192"/>
      <c r="CC63" s="192"/>
      <c r="CD63" s="239"/>
      <c r="CE63" s="197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65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65"/>
      <c r="DU63" s="73"/>
      <c r="DV63" s="65"/>
      <c r="DW63" s="73"/>
      <c r="DX63" s="73"/>
      <c r="DY63" s="73"/>
      <c r="DZ63" s="65"/>
      <c r="EA63" s="73"/>
      <c r="EB63" s="65"/>
      <c r="EC63" s="73"/>
      <c r="ED63" s="73"/>
      <c r="EE63" s="73"/>
      <c r="EF63" s="76">
        <v>559320</v>
      </c>
      <c r="EG63" s="76">
        <v>91708</v>
      </c>
      <c r="EH63" s="33"/>
      <c r="EI63" s="76"/>
      <c r="EJ63" s="33"/>
      <c r="EK63" s="76"/>
      <c r="EL63" s="76"/>
      <c r="EM63" s="76"/>
      <c r="EN63" s="33"/>
      <c r="EO63" s="76"/>
      <c r="EP63" s="33"/>
      <c r="EQ63" s="76"/>
      <c r="ER63" s="33"/>
      <c r="ES63" s="76"/>
      <c r="ET63" s="33"/>
      <c r="EU63" s="76"/>
      <c r="EV63" s="76"/>
      <c r="EW63" s="76"/>
      <c r="EX63" s="76"/>
      <c r="EY63" s="76"/>
      <c r="EZ63" s="33">
        <v>1352360</v>
      </c>
      <c r="FA63" s="76">
        <v>145563</v>
      </c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33">
        <v>198707</v>
      </c>
      <c r="FM63" s="76">
        <v>26324</v>
      </c>
      <c r="FN63" s="76">
        <v>837700</v>
      </c>
      <c r="FO63" s="76">
        <v>86772</v>
      </c>
      <c r="FP63" s="33"/>
      <c r="FQ63" s="76"/>
      <c r="FR63" s="33">
        <v>800620</v>
      </c>
      <c r="FS63" s="76">
        <v>134275</v>
      </c>
      <c r="FT63" s="76">
        <v>394349</v>
      </c>
      <c r="FU63" s="76">
        <v>59860</v>
      </c>
      <c r="FV63" s="76"/>
      <c r="FW63" s="76"/>
      <c r="FX63" s="76"/>
      <c r="FY63" s="76"/>
      <c r="FZ63" s="33">
        <v>135000</v>
      </c>
      <c r="GA63" s="76">
        <v>19090</v>
      </c>
      <c r="GB63" s="76">
        <v>323100</v>
      </c>
      <c r="GC63" s="76">
        <v>38192</v>
      </c>
      <c r="GD63" s="33"/>
      <c r="GE63" s="76"/>
      <c r="GF63" s="33"/>
      <c r="GG63" s="114"/>
      <c r="GH63" s="33"/>
      <c r="GI63" s="114"/>
      <c r="GJ63" s="114"/>
      <c r="GK63" s="114"/>
      <c r="GL63" s="114">
        <v>450146</v>
      </c>
      <c r="GM63" s="114">
        <v>61599</v>
      </c>
      <c r="GN63" s="33">
        <v>591980</v>
      </c>
      <c r="GO63" s="114">
        <v>84667</v>
      </c>
      <c r="GP63" s="114">
        <v>675000</v>
      </c>
      <c r="GQ63" s="114">
        <v>91125</v>
      </c>
      <c r="GR63" s="114">
        <v>127400</v>
      </c>
      <c r="GS63" s="114">
        <v>16920</v>
      </c>
      <c r="GT63" s="114"/>
      <c r="GU63" s="114"/>
      <c r="GV63" s="33"/>
      <c r="GW63" s="114"/>
      <c r="GX63" s="114"/>
      <c r="GY63" s="114"/>
      <c r="GZ63" s="31"/>
      <c r="HA63" s="32"/>
      <c r="HB63" s="82"/>
      <c r="HC63" s="82"/>
      <c r="HD63" s="15">
        <v>2345680</v>
      </c>
      <c r="HE63" s="15">
        <v>294167</v>
      </c>
      <c r="HF63" s="11">
        <v>1490892</v>
      </c>
      <c r="HG63" s="11">
        <v>169569</v>
      </c>
      <c r="HH63" s="11">
        <v>882111</v>
      </c>
      <c r="HI63" s="11">
        <v>66944</v>
      </c>
      <c r="HJ63" s="11">
        <v>1143510</v>
      </c>
      <c r="HK63" s="11">
        <v>75902</v>
      </c>
      <c r="HL63" s="11">
        <v>621160</v>
      </c>
      <c r="HM63" s="12">
        <v>40113</v>
      </c>
      <c r="HN63" s="11">
        <v>1101600</v>
      </c>
      <c r="HO63" s="11">
        <v>101815</v>
      </c>
      <c r="HP63" s="11">
        <v>1182320</v>
      </c>
      <c r="HQ63" s="11">
        <v>103716</v>
      </c>
    </row>
    <row r="64" spans="1:225" x14ac:dyDescent="0.3">
      <c r="A64" s="375" t="s">
        <v>95</v>
      </c>
      <c r="B64" s="375"/>
      <c r="C64" s="375"/>
      <c r="D64" s="95" t="s">
        <v>96</v>
      </c>
      <c r="E64" s="15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2"/>
      <c r="AQ64" s="282"/>
      <c r="AR64" s="266"/>
      <c r="AS64" s="266"/>
      <c r="AT64" s="263"/>
      <c r="AU64" s="263"/>
      <c r="AV64" s="248"/>
      <c r="AW64" s="248"/>
      <c r="AX64" s="189"/>
      <c r="AY64" s="189"/>
      <c r="AZ64" s="189"/>
      <c r="BA64" s="189"/>
      <c r="BB64" s="188"/>
      <c r="BC64" s="187"/>
      <c r="BD64" s="185"/>
      <c r="BE64" s="185"/>
      <c r="BF64" s="183"/>
      <c r="BG64" s="183"/>
      <c r="BH64" s="181"/>
      <c r="BI64" s="181"/>
      <c r="BJ64" s="167"/>
      <c r="BK64" s="167"/>
      <c r="BL64" s="165"/>
      <c r="BM64" s="165"/>
      <c r="BN64" s="71"/>
      <c r="BO64" s="71"/>
      <c r="BP64" s="163"/>
      <c r="BQ64" s="71"/>
      <c r="BR64" s="71"/>
      <c r="BS64" s="71"/>
      <c r="BT64" s="71"/>
      <c r="BU64" s="71"/>
      <c r="BV64" s="137"/>
      <c r="BW64" s="71"/>
      <c r="BX64" s="137"/>
      <c r="BY64" s="71"/>
      <c r="BZ64" s="71">
        <v>1100</v>
      </c>
      <c r="CA64" s="71">
        <v>261</v>
      </c>
      <c r="CB64" s="192"/>
      <c r="CC64" s="192"/>
      <c r="CD64" s="239"/>
      <c r="CE64" s="197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47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38">
        <v>38</v>
      </c>
      <c r="DU64" s="38">
        <v>1677</v>
      </c>
      <c r="DV64" s="65">
        <v>22000</v>
      </c>
      <c r="DW64" s="73">
        <v>1500</v>
      </c>
      <c r="DX64" s="73">
        <v>35</v>
      </c>
      <c r="DY64" s="73">
        <v>1136</v>
      </c>
      <c r="DZ64" s="65"/>
      <c r="EA64" s="73"/>
      <c r="EB64" s="65">
        <v>119</v>
      </c>
      <c r="EC64" s="73">
        <v>2900</v>
      </c>
      <c r="ED64" s="73"/>
      <c r="EE64" s="73"/>
      <c r="EF64" s="71">
        <v>59</v>
      </c>
      <c r="EG64" s="71">
        <v>1733</v>
      </c>
      <c r="EH64" s="47"/>
      <c r="EI64" s="71"/>
      <c r="EJ64" s="38">
        <v>50</v>
      </c>
      <c r="EK64" s="38">
        <v>903</v>
      </c>
      <c r="EL64" s="71"/>
      <c r="EM64" s="71"/>
      <c r="EN64" s="47"/>
      <c r="EO64" s="71"/>
      <c r="EP64" s="47">
        <v>25025</v>
      </c>
      <c r="EQ64" s="71">
        <v>4520</v>
      </c>
      <c r="ER64" s="47"/>
      <c r="ES64" s="71"/>
      <c r="ET64" s="38">
        <v>30</v>
      </c>
      <c r="EU64" s="38">
        <v>821</v>
      </c>
      <c r="EV64" s="71">
        <v>60</v>
      </c>
      <c r="EW64" s="71">
        <v>1200</v>
      </c>
      <c r="EX64" s="71">
        <v>80</v>
      </c>
      <c r="EY64" s="71">
        <v>1973</v>
      </c>
      <c r="EZ64" s="47"/>
      <c r="FA64" s="71"/>
      <c r="FB64" s="71">
        <v>55</v>
      </c>
      <c r="FC64" s="71">
        <v>1531</v>
      </c>
      <c r="FD64" s="71">
        <v>75</v>
      </c>
      <c r="FE64" s="71">
        <v>1817</v>
      </c>
      <c r="FF64" s="71"/>
      <c r="FG64" s="71"/>
      <c r="FH64" s="71"/>
      <c r="FI64" s="71"/>
      <c r="FJ64" s="71"/>
      <c r="FK64" s="71"/>
      <c r="FL64" s="47"/>
      <c r="FM64" s="71"/>
      <c r="FN64" s="71">
        <v>300</v>
      </c>
      <c r="FO64" s="71">
        <v>833</v>
      </c>
      <c r="FP64" s="33"/>
      <c r="FQ64" s="76"/>
      <c r="FR64" s="33">
        <v>47</v>
      </c>
      <c r="FS64" s="76">
        <v>1224</v>
      </c>
      <c r="FT64" s="76"/>
      <c r="FU64" s="76"/>
      <c r="FV64" s="76">
        <v>151</v>
      </c>
      <c r="FW64" s="76">
        <v>2534</v>
      </c>
      <c r="FX64" s="76"/>
      <c r="FY64" s="76"/>
      <c r="FZ64" s="33"/>
      <c r="GA64" s="76"/>
      <c r="GB64" s="76"/>
      <c r="GC64" s="76"/>
      <c r="GD64" s="33">
        <v>92</v>
      </c>
      <c r="GE64" s="76">
        <v>1573</v>
      </c>
      <c r="GF64" s="33"/>
      <c r="GG64" s="114"/>
      <c r="GH64" s="33"/>
      <c r="GI64" s="114"/>
      <c r="GJ64" s="114"/>
      <c r="GK64" s="114"/>
      <c r="GL64" s="114"/>
      <c r="GM64" s="114"/>
      <c r="GN64" s="33"/>
      <c r="GO64" s="114"/>
      <c r="GP64" s="114"/>
      <c r="GQ64" s="114"/>
      <c r="GR64" s="114"/>
      <c r="GS64" s="114"/>
      <c r="GT64" s="114"/>
      <c r="GU64" s="114"/>
      <c r="GV64" s="33"/>
      <c r="GW64" s="114"/>
      <c r="GX64" s="114"/>
      <c r="GY64" s="114"/>
      <c r="GZ64" s="31"/>
      <c r="HA64" s="31"/>
      <c r="HB64" s="82"/>
      <c r="HC64" s="82"/>
      <c r="HD64" s="15"/>
      <c r="HE64" s="15"/>
      <c r="HF64" s="11"/>
      <c r="HG64" s="11"/>
      <c r="HH64" s="11"/>
      <c r="HI64" s="11"/>
      <c r="HJ64" s="11"/>
      <c r="HK64" s="11"/>
      <c r="HL64" s="11"/>
      <c r="HM64" s="12"/>
      <c r="HN64" s="11"/>
      <c r="HO64" s="11"/>
      <c r="HP64" s="11"/>
      <c r="HQ64" s="11"/>
    </row>
    <row r="65" spans="1:225" x14ac:dyDescent="0.3">
      <c r="A65" s="375"/>
      <c r="B65" s="375"/>
      <c r="C65" s="375"/>
      <c r="D65" s="365" t="s">
        <v>97</v>
      </c>
      <c r="E65" s="366"/>
      <c r="F65" s="286"/>
      <c r="G65" s="286"/>
      <c r="H65" s="286"/>
      <c r="I65" s="286"/>
      <c r="J65" s="286"/>
      <c r="K65" s="286"/>
      <c r="L65" s="286"/>
      <c r="M65" s="286"/>
      <c r="N65" s="286">
        <v>229430</v>
      </c>
      <c r="O65" s="286">
        <v>40960</v>
      </c>
      <c r="P65" s="286"/>
      <c r="Q65" s="286"/>
      <c r="R65" s="286">
        <v>425583</v>
      </c>
      <c r="S65" s="286">
        <v>72454</v>
      </c>
      <c r="T65" s="286"/>
      <c r="U65" s="286"/>
      <c r="V65" s="286"/>
      <c r="W65" s="286"/>
      <c r="X65" s="286">
        <v>61800</v>
      </c>
      <c r="Y65" s="286">
        <v>14858</v>
      </c>
      <c r="Z65" s="286">
        <v>368340</v>
      </c>
      <c r="AA65" s="286">
        <v>88148</v>
      </c>
      <c r="AB65" s="286">
        <v>387140</v>
      </c>
      <c r="AC65" s="286">
        <v>60993</v>
      </c>
      <c r="AD65" s="286">
        <v>750000</v>
      </c>
      <c r="AE65" s="286">
        <v>168750</v>
      </c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2"/>
      <c r="AQ65" s="282"/>
      <c r="AR65" s="266"/>
      <c r="AS65" s="266"/>
      <c r="AT65" s="263"/>
      <c r="AU65" s="263"/>
      <c r="AV65" s="248"/>
      <c r="AW65" s="248"/>
      <c r="AX65" s="189"/>
      <c r="AY65" s="189"/>
      <c r="AZ65" s="189"/>
      <c r="BA65" s="189"/>
      <c r="BB65" s="188"/>
      <c r="BC65" s="187"/>
      <c r="BD65" s="185">
        <v>250000</v>
      </c>
      <c r="BE65" s="185">
        <v>56550</v>
      </c>
      <c r="BF65" s="183"/>
      <c r="BG65" s="183"/>
      <c r="BH65" s="181"/>
      <c r="BI65" s="181"/>
      <c r="BJ65" s="167"/>
      <c r="BK65" s="167"/>
      <c r="BL65" s="165"/>
      <c r="BM65" s="165"/>
      <c r="BN65" s="71"/>
      <c r="BO65" s="71"/>
      <c r="BP65" s="163"/>
      <c r="BQ65" s="71"/>
      <c r="BR65" s="71">
        <v>286000</v>
      </c>
      <c r="BS65" s="71">
        <v>33000</v>
      </c>
      <c r="BT65" s="71">
        <v>1066000</v>
      </c>
      <c r="BU65" s="71">
        <v>123000</v>
      </c>
      <c r="BV65" s="137"/>
      <c r="BW65" s="71"/>
      <c r="BX65" s="137"/>
      <c r="BY65" s="71"/>
      <c r="BZ65" s="71">
        <v>50000</v>
      </c>
      <c r="CA65" s="71">
        <v>5273</v>
      </c>
      <c r="CB65" s="71">
        <v>50000</v>
      </c>
      <c r="CC65" s="71">
        <v>4476</v>
      </c>
      <c r="CD65" s="38">
        <v>50000</v>
      </c>
      <c r="CE65" s="38">
        <v>4476</v>
      </c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>
        <v>458320</v>
      </c>
      <c r="CW65" s="73">
        <v>57775</v>
      </c>
      <c r="CX65" s="73">
        <v>75000</v>
      </c>
      <c r="CY65" s="73">
        <v>9000</v>
      </c>
      <c r="CZ65" s="73"/>
      <c r="DA65" s="73"/>
      <c r="DB65" s="73"/>
      <c r="DC65" s="73"/>
      <c r="DD65" s="73"/>
      <c r="DE65" s="73"/>
      <c r="DF65" s="73"/>
      <c r="DG65" s="73"/>
      <c r="DH65" s="65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65"/>
      <c r="DU65" s="73"/>
      <c r="DV65" s="65"/>
      <c r="DW65" s="73"/>
      <c r="DX65" s="73"/>
      <c r="DY65" s="73"/>
      <c r="DZ65" s="65"/>
      <c r="EA65" s="73"/>
      <c r="EB65" s="65"/>
      <c r="EC65" s="73"/>
      <c r="ED65" s="73"/>
      <c r="EE65" s="73"/>
      <c r="EF65" s="58"/>
      <c r="EG65" s="58"/>
      <c r="EH65" s="117"/>
      <c r="EI65" s="58"/>
      <c r="EJ65" s="117"/>
      <c r="EK65" s="58"/>
      <c r="EL65" s="58"/>
      <c r="EM65" s="58"/>
      <c r="EN65" s="81">
        <v>196000</v>
      </c>
      <c r="EO65" s="85">
        <v>26020</v>
      </c>
      <c r="EP65" s="81">
        <v>192000</v>
      </c>
      <c r="EQ65" s="85">
        <v>16800</v>
      </c>
      <c r="ER65" s="81">
        <v>384000</v>
      </c>
      <c r="ES65" s="85">
        <v>33600</v>
      </c>
      <c r="ET65" s="81">
        <v>250000</v>
      </c>
      <c r="EU65" s="85">
        <v>30000</v>
      </c>
      <c r="EV65" s="85"/>
      <c r="EW65" s="85"/>
      <c r="EX65" s="85"/>
      <c r="EY65" s="85"/>
      <c r="EZ65" s="81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1"/>
      <c r="FM65" s="85"/>
      <c r="FN65" s="85"/>
      <c r="FO65" s="85"/>
      <c r="FP65" s="81"/>
      <c r="FQ65" s="85"/>
      <c r="FR65" s="81"/>
      <c r="FS65" s="85"/>
      <c r="FT65" s="85"/>
      <c r="FU65" s="85"/>
      <c r="FV65" s="85"/>
      <c r="FW65" s="85"/>
      <c r="FX65" s="85"/>
      <c r="FY65" s="85"/>
      <c r="FZ65" s="81"/>
      <c r="GA65" s="85"/>
      <c r="GB65" s="85"/>
      <c r="GC65" s="85"/>
      <c r="GD65" s="81"/>
      <c r="GE65" s="85"/>
      <c r="GF65" s="81"/>
      <c r="GG65" s="85"/>
      <c r="GH65" s="81"/>
      <c r="GI65" s="85"/>
      <c r="GJ65" s="85"/>
      <c r="GK65" s="85"/>
      <c r="GL65" s="85">
        <v>132840</v>
      </c>
      <c r="GM65" s="85">
        <v>22670</v>
      </c>
      <c r="GN65" s="81"/>
      <c r="GO65" s="85"/>
      <c r="GP65" s="85"/>
      <c r="GQ65" s="85"/>
      <c r="GR65" s="85"/>
      <c r="GS65" s="85"/>
      <c r="GT65" s="85"/>
      <c r="GU65" s="85"/>
      <c r="GV65" s="81"/>
      <c r="GW65" s="85"/>
      <c r="GX65" s="85"/>
      <c r="GY65" s="85"/>
      <c r="GZ65" s="79"/>
      <c r="HA65" s="79"/>
      <c r="HB65" s="82">
        <v>154660</v>
      </c>
      <c r="HC65" s="82">
        <v>24822</v>
      </c>
      <c r="HD65" s="15"/>
      <c r="HE65" s="15"/>
      <c r="HF65" s="11"/>
      <c r="HG65" s="11"/>
      <c r="HH65" s="11"/>
      <c r="HI65" s="11"/>
      <c r="HJ65" s="11"/>
      <c r="HK65" s="11"/>
      <c r="HL65" s="11"/>
      <c r="HM65" s="12"/>
      <c r="HN65" s="11"/>
      <c r="HO65" s="11"/>
      <c r="HP65" s="11"/>
      <c r="HQ65" s="11"/>
    </row>
    <row r="66" spans="1:225" x14ac:dyDescent="0.3">
      <c r="A66" s="375"/>
      <c r="B66" s="375"/>
      <c r="C66" s="375"/>
      <c r="D66" s="375" t="s">
        <v>98</v>
      </c>
      <c r="E66" s="37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>
        <v>11140</v>
      </c>
      <c r="Y66" s="286">
        <v>326</v>
      </c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>
        <v>420</v>
      </c>
      <c r="AK66" s="286">
        <v>896</v>
      </c>
      <c r="AL66" s="286"/>
      <c r="AM66" s="286"/>
      <c r="AN66" s="286"/>
      <c r="AO66" s="286"/>
      <c r="AP66" s="282"/>
      <c r="AQ66" s="282"/>
      <c r="AR66" s="266"/>
      <c r="AS66" s="266"/>
      <c r="AT66" s="263"/>
      <c r="AU66" s="263"/>
      <c r="AV66" s="248"/>
      <c r="AW66" s="248"/>
      <c r="AX66" s="189"/>
      <c r="AY66" s="189"/>
      <c r="AZ66" s="189"/>
      <c r="BA66" s="189"/>
      <c r="BB66" s="188">
        <v>250000</v>
      </c>
      <c r="BC66" s="187">
        <v>56550</v>
      </c>
      <c r="BD66" s="185"/>
      <c r="BE66" s="185"/>
      <c r="BF66" s="183"/>
      <c r="BG66" s="183"/>
      <c r="BH66" s="181"/>
      <c r="BI66" s="181"/>
      <c r="BJ66" s="167"/>
      <c r="BK66" s="167"/>
      <c r="BL66" s="165"/>
      <c r="BM66" s="165"/>
      <c r="BN66" s="71"/>
      <c r="BO66" s="71"/>
      <c r="BP66" s="38">
        <v>100000</v>
      </c>
      <c r="BQ66" s="38">
        <v>9696</v>
      </c>
      <c r="BR66" s="192"/>
      <c r="BS66" s="192"/>
      <c r="BT66" s="192"/>
      <c r="BU66" s="192"/>
      <c r="BV66" s="195"/>
      <c r="BW66" s="192"/>
      <c r="BX66" s="195"/>
      <c r="BY66" s="192"/>
      <c r="BZ66" s="192"/>
      <c r="CA66" s="192"/>
      <c r="CB66" s="192"/>
      <c r="CC66" s="192"/>
      <c r="CD66" s="239"/>
      <c r="CE66" s="197"/>
      <c r="CF66" s="71"/>
      <c r="CG66" s="71"/>
      <c r="CH66" s="71"/>
      <c r="CI66" s="71"/>
      <c r="CJ66" s="71"/>
      <c r="CK66" s="71"/>
      <c r="CL66" s="71"/>
      <c r="CM66" s="71"/>
      <c r="CN66" s="71">
        <v>65</v>
      </c>
      <c r="CO66" s="71">
        <v>2340</v>
      </c>
      <c r="CP66" s="71"/>
      <c r="CQ66" s="71"/>
      <c r="CR66" s="71">
        <v>50700</v>
      </c>
      <c r="CS66" s="71">
        <v>8927</v>
      </c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>
        <v>2600</v>
      </c>
      <c r="DG66" s="71">
        <v>3375</v>
      </c>
      <c r="DH66" s="47">
        <v>12960</v>
      </c>
      <c r="DI66" s="71">
        <v>3744</v>
      </c>
      <c r="DJ66" s="71">
        <v>20880</v>
      </c>
      <c r="DK66" s="71">
        <v>2690</v>
      </c>
      <c r="DL66" s="71"/>
      <c r="DM66" s="71"/>
      <c r="DN66" s="71">
        <v>198390</v>
      </c>
      <c r="DO66" s="71">
        <v>19195</v>
      </c>
      <c r="DP66" s="71"/>
      <c r="DQ66" s="71"/>
      <c r="DR66" s="71"/>
      <c r="DS66" s="71"/>
      <c r="DT66" s="47"/>
      <c r="DU66" s="71"/>
      <c r="DV66" s="47"/>
      <c r="DW66" s="71"/>
      <c r="DX66" s="71"/>
      <c r="DY66" s="71"/>
      <c r="DZ66" s="47"/>
      <c r="EA66" s="71"/>
      <c r="EB66" s="47"/>
      <c r="EC66" s="71"/>
      <c r="ED66" s="71"/>
      <c r="EE66" s="71"/>
      <c r="EF66" s="71">
        <v>238160</v>
      </c>
      <c r="EG66" s="71">
        <v>9616</v>
      </c>
      <c r="EH66" s="47"/>
      <c r="EI66" s="71"/>
      <c r="EJ66" s="47"/>
      <c r="EK66" s="71"/>
      <c r="EL66" s="71"/>
      <c r="EM66" s="71"/>
      <c r="EN66" s="47"/>
      <c r="EO66" s="71"/>
      <c r="EP66" s="47"/>
      <c r="EQ66" s="71"/>
      <c r="ER66" s="47"/>
      <c r="ES66" s="71"/>
      <c r="ET66" s="47"/>
      <c r="EU66" s="71"/>
      <c r="EV66" s="71">
        <v>254900</v>
      </c>
      <c r="EW66" s="71">
        <v>13530</v>
      </c>
      <c r="EX66" s="71"/>
      <c r="EY66" s="71"/>
      <c r="EZ66" s="47">
        <v>723920</v>
      </c>
      <c r="FA66" s="71">
        <v>72339</v>
      </c>
      <c r="FB66" s="71"/>
      <c r="FC66" s="71"/>
      <c r="FD66" s="71"/>
      <c r="FE66" s="71"/>
      <c r="FF66" s="71">
        <v>500000</v>
      </c>
      <c r="FG66" s="71">
        <v>40000</v>
      </c>
      <c r="FH66" s="71"/>
      <c r="FI66" s="71"/>
      <c r="FJ66" s="71"/>
      <c r="FK66" s="71"/>
      <c r="FL66" s="47"/>
      <c r="FM66" s="71"/>
      <c r="FN66" s="71"/>
      <c r="FO66" s="71"/>
      <c r="FP66" s="47">
        <v>484860</v>
      </c>
      <c r="FQ66" s="71">
        <v>25252</v>
      </c>
      <c r="FR66" s="38">
        <v>1075225</v>
      </c>
      <c r="FS66" s="38">
        <v>90846</v>
      </c>
      <c r="FT66" s="76">
        <v>243830</v>
      </c>
      <c r="FU66" s="76">
        <v>21845</v>
      </c>
      <c r="FV66" s="76"/>
      <c r="FW66" s="76"/>
      <c r="FX66" s="76">
        <v>875000</v>
      </c>
      <c r="FY66" s="76">
        <v>70000</v>
      </c>
      <c r="FZ66" s="33">
        <v>925000</v>
      </c>
      <c r="GA66" s="76">
        <v>74000</v>
      </c>
      <c r="GB66" s="76"/>
      <c r="GC66" s="76"/>
      <c r="GD66" s="33"/>
      <c r="GE66" s="76"/>
      <c r="GF66" s="33"/>
      <c r="GG66" s="76"/>
      <c r="GH66" s="33"/>
      <c r="GI66" s="76"/>
      <c r="GJ66" s="76">
        <v>325000</v>
      </c>
      <c r="GK66" s="76">
        <v>24000</v>
      </c>
      <c r="GL66" s="114"/>
      <c r="GM66" s="114"/>
      <c r="GN66" s="33"/>
      <c r="GO66" s="114"/>
      <c r="GP66" s="114"/>
      <c r="GQ66" s="114"/>
      <c r="GR66" s="114"/>
      <c r="GS66" s="114"/>
      <c r="GT66" s="114"/>
      <c r="GU66" s="114"/>
      <c r="GV66" s="33" t="s">
        <v>99</v>
      </c>
      <c r="GW66" s="114" t="s">
        <v>100</v>
      </c>
      <c r="GX66" s="114"/>
      <c r="GY66" s="114"/>
      <c r="GZ66" s="31"/>
      <c r="HA66" s="32"/>
      <c r="HB66" s="82">
        <v>26</v>
      </c>
      <c r="HC66" s="82">
        <v>1936</v>
      </c>
      <c r="HD66" s="15"/>
      <c r="HE66" s="15"/>
      <c r="HF66" s="11" t="s">
        <v>41</v>
      </c>
      <c r="HG66" s="11" t="s">
        <v>41</v>
      </c>
      <c r="HH66" s="11" t="s">
        <v>41</v>
      </c>
      <c r="HI66" s="11" t="s">
        <v>41</v>
      </c>
      <c r="HJ66" s="11" t="s">
        <v>41</v>
      </c>
      <c r="HK66" s="11" t="s">
        <v>41</v>
      </c>
      <c r="HL66" s="11" t="s">
        <v>41</v>
      </c>
      <c r="HM66" s="12" t="s">
        <v>41</v>
      </c>
      <c r="HN66" s="11" t="s">
        <v>41</v>
      </c>
      <c r="HO66" s="11" t="s">
        <v>41</v>
      </c>
      <c r="HP66" s="11" t="s">
        <v>41</v>
      </c>
      <c r="HQ66" s="11" t="s">
        <v>41</v>
      </c>
    </row>
    <row r="67" spans="1:225" ht="20" x14ac:dyDescent="0.3">
      <c r="A67" s="99"/>
      <c r="B67" s="99"/>
      <c r="C67" s="100"/>
      <c r="D67" s="95" t="s">
        <v>101</v>
      </c>
      <c r="E67" s="156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4"/>
      <c r="AQ67" s="284"/>
      <c r="AR67" s="268"/>
      <c r="AS67" s="268"/>
      <c r="AT67" s="265"/>
      <c r="AU67" s="265"/>
      <c r="AV67" s="249"/>
      <c r="AW67" s="249"/>
      <c r="AX67" s="190"/>
      <c r="AY67" s="190"/>
      <c r="AZ67" s="190"/>
      <c r="BA67" s="190"/>
      <c r="BB67" s="210"/>
      <c r="BC67" s="211"/>
      <c r="BD67" s="212"/>
      <c r="BE67" s="212"/>
      <c r="BF67" s="213"/>
      <c r="BG67" s="213"/>
      <c r="BH67" s="214"/>
      <c r="BI67" s="214"/>
      <c r="BJ67" s="215"/>
      <c r="BK67" s="215"/>
      <c r="BL67" s="193"/>
      <c r="BM67" s="193"/>
      <c r="BN67" s="192"/>
      <c r="BO67" s="192"/>
      <c r="BP67" s="194"/>
      <c r="BQ67" s="192"/>
      <c r="BR67" s="192"/>
      <c r="BS67" s="192"/>
      <c r="BT67" s="192"/>
      <c r="BU67" s="192"/>
      <c r="BV67" s="195"/>
      <c r="BW67" s="192"/>
      <c r="BX67" s="195"/>
      <c r="BY67" s="192"/>
      <c r="BZ67" s="192"/>
      <c r="CA67" s="192"/>
      <c r="CB67" s="192"/>
      <c r="CC67" s="192"/>
      <c r="CD67" s="239"/>
      <c r="CE67" s="197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65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65"/>
      <c r="DU67" s="73"/>
      <c r="DV67" s="65"/>
      <c r="DW67" s="73"/>
      <c r="DX67" s="73"/>
      <c r="DY67" s="73"/>
      <c r="DZ67" s="65"/>
      <c r="EA67" s="73"/>
      <c r="EB67" s="65"/>
      <c r="EC67" s="73"/>
      <c r="ED67" s="73"/>
      <c r="EE67" s="73"/>
      <c r="EF67" s="71"/>
      <c r="EG67" s="71"/>
      <c r="EH67" s="47"/>
      <c r="EI67" s="71"/>
      <c r="EJ67" s="47"/>
      <c r="EK67" s="71"/>
      <c r="EL67" s="71"/>
      <c r="EM67" s="71"/>
      <c r="EN67" s="47"/>
      <c r="EO67" s="71"/>
      <c r="EP67" s="47"/>
      <c r="EQ67" s="71"/>
      <c r="ER67" s="47"/>
      <c r="ES67" s="71"/>
      <c r="ET67" s="47"/>
      <c r="EU67" s="71"/>
      <c r="EV67" s="71"/>
      <c r="EW67" s="71"/>
      <c r="EX67" s="71"/>
      <c r="EY67" s="71"/>
      <c r="EZ67" s="47"/>
      <c r="FA67" s="71"/>
      <c r="FB67" s="71"/>
      <c r="FC67" s="71"/>
      <c r="FD67" s="71"/>
      <c r="FE67" s="71"/>
      <c r="FF67" s="71"/>
      <c r="FG67" s="71"/>
      <c r="FH67" s="71"/>
      <c r="FI67" s="71"/>
      <c r="FJ67" s="71">
        <v>1805790</v>
      </c>
      <c r="FK67" s="71">
        <v>141443</v>
      </c>
      <c r="FL67" s="47"/>
      <c r="FM67" s="71"/>
      <c r="FN67" s="71"/>
      <c r="FO67" s="71"/>
      <c r="FP67" s="47"/>
      <c r="FQ67" s="71"/>
      <c r="FR67" s="38"/>
      <c r="FS67" s="38"/>
      <c r="FT67" s="76"/>
      <c r="FU67" s="76"/>
      <c r="FV67" s="76"/>
      <c r="FW67" s="76"/>
      <c r="FX67" s="76"/>
      <c r="FY67" s="76"/>
      <c r="FZ67" s="33"/>
      <c r="GA67" s="76"/>
      <c r="GB67" s="76"/>
      <c r="GC67" s="76"/>
      <c r="GD67" s="33"/>
      <c r="GE67" s="76"/>
      <c r="GF67" s="33"/>
      <c r="GG67" s="76"/>
      <c r="GH67" s="33"/>
      <c r="GI67" s="76"/>
      <c r="GJ67" s="76"/>
      <c r="GK67" s="76"/>
      <c r="GL67" s="114"/>
      <c r="GM67" s="114"/>
      <c r="GN67" s="33"/>
      <c r="GO67" s="114"/>
      <c r="GP67" s="114"/>
      <c r="GQ67" s="114"/>
      <c r="GR67" s="114"/>
      <c r="GS67" s="114"/>
      <c r="GT67" s="114"/>
      <c r="GU67" s="114"/>
      <c r="GV67" s="33"/>
      <c r="GW67" s="114"/>
      <c r="GX67" s="114"/>
      <c r="GY67" s="114"/>
      <c r="GZ67" s="31"/>
      <c r="HA67" s="32"/>
      <c r="HB67" s="82"/>
      <c r="HC67" s="82"/>
      <c r="HD67" s="15"/>
      <c r="HE67" s="15"/>
      <c r="HF67" s="11"/>
      <c r="HG67" s="11"/>
      <c r="HH67" s="11"/>
      <c r="HI67" s="11"/>
      <c r="HJ67" s="11"/>
      <c r="HK67" s="11"/>
      <c r="HL67" s="11"/>
      <c r="HM67" s="12"/>
      <c r="HN67" s="11"/>
      <c r="HO67" s="11"/>
      <c r="HP67" s="11"/>
      <c r="HQ67" s="11"/>
    </row>
    <row r="68" spans="1:225" ht="20" x14ac:dyDescent="0.3">
      <c r="A68" s="95" t="s">
        <v>102</v>
      </c>
      <c r="B68" s="99"/>
      <c r="C68" s="100"/>
      <c r="D68" s="95" t="s">
        <v>103</v>
      </c>
      <c r="E68" s="156"/>
      <c r="F68" s="294"/>
      <c r="G68" s="294"/>
      <c r="H68" s="294">
        <v>100000</v>
      </c>
      <c r="I68" s="294">
        <v>18523</v>
      </c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4"/>
      <c r="AQ68" s="284"/>
      <c r="AR68" s="268"/>
      <c r="AS68" s="268"/>
      <c r="AT68" s="265"/>
      <c r="AU68" s="265"/>
      <c r="AV68" s="249"/>
      <c r="AW68" s="249"/>
      <c r="AX68" s="190"/>
      <c r="AY68" s="190"/>
      <c r="AZ68" s="190"/>
      <c r="BA68" s="190"/>
      <c r="BB68" s="210"/>
      <c r="BC68" s="211"/>
      <c r="BD68" s="212"/>
      <c r="BE68" s="212"/>
      <c r="BF68" s="213"/>
      <c r="BG68" s="213"/>
      <c r="BH68" s="214"/>
      <c r="BI68" s="214"/>
      <c r="BJ68" s="215"/>
      <c r="BK68" s="215"/>
      <c r="BL68" s="193"/>
      <c r="BM68" s="193"/>
      <c r="BN68" s="192"/>
      <c r="BO68" s="192"/>
      <c r="BP68" s="194"/>
      <c r="BQ68" s="192"/>
      <c r="BR68" s="192"/>
      <c r="BS68" s="192"/>
      <c r="BT68" s="192"/>
      <c r="BU68" s="192"/>
      <c r="BV68" s="195"/>
      <c r="BW68" s="192"/>
      <c r="BX68" s="195"/>
      <c r="BY68" s="192"/>
      <c r="BZ68" s="192"/>
      <c r="CA68" s="192"/>
      <c r="CB68" s="192"/>
      <c r="CC68" s="192"/>
      <c r="CD68" s="239"/>
      <c r="CE68" s="197"/>
      <c r="CF68" s="68"/>
      <c r="CG68" s="68"/>
      <c r="CH68" s="68">
        <v>49307</v>
      </c>
      <c r="CI68" s="68">
        <v>49307</v>
      </c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65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65"/>
      <c r="DU68" s="73"/>
      <c r="DV68" s="65"/>
      <c r="DW68" s="73"/>
      <c r="DX68" s="73"/>
      <c r="DY68" s="73"/>
      <c r="DZ68" s="65"/>
      <c r="EA68" s="73"/>
      <c r="EB68" s="65"/>
      <c r="EC68" s="73"/>
      <c r="ED68" s="73"/>
      <c r="EE68" s="73"/>
      <c r="EF68" s="71"/>
      <c r="EG68" s="71"/>
      <c r="EH68" s="47"/>
      <c r="EI68" s="71"/>
      <c r="EJ68" s="47"/>
      <c r="EK68" s="71"/>
      <c r="EL68" s="71"/>
      <c r="EM68" s="71"/>
      <c r="EN68" s="47"/>
      <c r="EO68" s="71"/>
      <c r="EP68" s="47"/>
      <c r="EQ68" s="71"/>
      <c r="ER68" s="47"/>
      <c r="ES68" s="71"/>
      <c r="ET68" s="47"/>
      <c r="EU68" s="71"/>
      <c r="EV68" s="71"/>
      <c r="EW68" s="71"/>
      <c r="EX68" s="71"/>
      <c r="EY68" s="71"/>
      <c r="EZ68" s="47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47"/>
      <c r="FM68" s="71"/>
      <c r="FN68" s="71"/>
      <c r="FO68" s="71"/>
      <c r="FP68" s="47"/>
      <c r="FQ68" s="71"/>
      <c r="FR68" s="38"/>
      <c r="FS68" s="38"/>
      <c r="FT68" s="76"/>
      <c r="FU68" s="76"/>
      <c r="FV68" s="76"/>
      <c r="FW68" s="76"/>
      <c r="FX68" s="76"/>
      <c r="FY68" s="76"/>
      <c r="FZ68" s="33"/>
      <c r="GA68" s="76"/>
      <c r="GB68" s="76"/>
      <c r="GC68" s="76"/>
      <c r="GD68" s="33"/>
      <c r="GE68" s="76"/>
      <c r="GF68" s="33"/>
      <c r="GG68" s="76"/>
      <c r="GH68" s="33"/>
      <c r="GI68" s="76"/>
      <c r="GJ68" s="76"/>
      <c r="GK68" s="76"/>
      <c r="GL68" s="114"/>
      <c r="GM68" s="114"/>
      <c r="GN68" s="33"/>
      <c r="GO68" s="114"/>
      <c r="GP68" s="114"/>
      <c r="GQ68" s="114"/>
      <c r="GR68" s="114"/>
      <c r="GS68" s="114"/>
      <c r="GT68" s="114"/>
      <c r="GU68" s="114"/>
      <c r="GV68" s="33"/>
      <c r="GW68" s="114"/>
      <c r="GX68" s="114"/>
      <c r="GY68" s="114"/>
      <c r="GZ68" s="31"/>
      <c r="HA68" s="32"/>
      <c r="HB68" s="82"/>
      <c r="HC68" s="82"/>
      <c r="HD68" s="15"/>
      <c r="HE68" s="15"/>
      <c r="HF68" s="11"/>
      <c r="HG68" s="11"/>
      <c r="HH68" s="11"/>
      <c r="HI68" s="11"/>
      <c r="HJ68" s="11"/>
      <c r="HK68" s="11"/>
      <c r="HL68" s="11"/>
      <c r="HM68" s="12"/>
      <c r="HN68" s="11"/>
      <c r="HO68" s="11"/>
      <c r="HP68" s="11"/>
      <c r="HQ68" s="11"/>
    </row>
    <row r="69" spans="1:225" x14ac:dyDescent="0.3">
      <c r="A69" s="317"/>
      <c r="B69" s="318"/>
      <c r="C69" s="319"/>
      <c r="D69" s="317" t="s">
        <v>136</v>
      </c>
      <c r="E69" s="318"/>
      <c r="F69" s="294">
        <v>98540</v>
      </c>
      <c r="G69" s="294">
        <v>14457</v>
      </c>
      <c r="H69" s="294"/>
      <c r="I69" s="294"/>
      <c r="J69" s="294">
        <v>800960</v>
      </c>
      <c r="K69" s="294">
        <v>118686</v>
      </c>
      <c r="L69" s="294"/>
      <c r="M69" s="294"/>
      <c r="N69" s="294"/>
      <c r="O69" s="294"/>
      <c r="P69" s="294"/>
      <c r="Q69" s="294"/>
      <c r="R69" s="294"/>
      <c r="S69" s="294"/>
      <c r="T69" s="294">
        <v>749780</v>
      </c>
      <c r="U69" s="294">
        <v>73810</v>
      </c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1"/>
      <c r="BC69" s="320"/>
      <c r="BD69" s="320"/>
      <c r="BE69" s="320"/>
      <c r="BF69" s="320"/>
      <c r="BG69" s="320"/>
      <c r="BH69" s="320"/>
      <c r="BI69" s="320"/>
      <c r="BJ69" s="320"/>
      <c r="BK69" s="320"/>
      <c r="BL69" s="320"/>
      <c r="BM69" s="320"/>
      <c r="BN69" s="320"/>
      <c r="BO69" s="320"/>
      <c r="BP69" s="321"/>
      <c r="BQ69" s="320"/>
      <c r="BR69" s="320"/>
      <c r="BS69" s="320"/>
      <c r="BT69" s="320"/>
      <c r="BU69" s="320"/>
      <c r="BV69" s="321"/>
      <c r="BW69" s="320"/>
      <c r="BX69" s="321"/>
      <c r="BY69" s="320"/>
      <c r="BZ69" s="320"/>
      <c r="CA69" s="320"/>
      <c r="CB69" s="320"/>
      <c r="CC69" s="320"/>
      <c r="CD69" s="322"/>
      <c r="CE69" s="323"/>
      <c r="CF69" s="324"/>
      <c r="CG69" s="324"/>
      <c r="CH69" s="324"/>
      <c r="CI69" s="324"/>
      <c r="CJ69" s="325"/>
      <c r="CK69" s="325"/>
      <c r="CL69" s="325"/>
      <c r="CM69" s="325"/>
      <c r="CN69" s="325"/>
      <c r="CO69" s="325"/>
      <c r="CP69" s="325"/>
      <c r="CQ69" s="325"/>
      <c r="CR69" s="325"/>
      <c r="CS69" s="325"/>
      <c r="CT69" s="325"/>
      <c r="CU69" s="325"/>
      <c r="CV69" s="325"/>
      <c r="CW69" s="325"/>
      <c r="CX69" s="325"/>
      <c r="CY69" s="325"/>
      <c r="CZ69" s="325"/>
      <c r="DA69" s="325"/>
      <c r="DB69" s="325"/>
      <c r="DC69" s="325"/>
      <c r="DD69" s="325"/>
      <c r="DE69" s="325"/>
      <c r="DF69" s="325"/>
      <c r="DG69" s="325"/>
      <c r="DH69" s="326"/>
      <c r="DI69" s="325"/>
      <c r="DJ69" s="325"/>
      <c r="DK69" s="325"/>
      <c r="DL69" s="325"/>
      <c r="DM69" s="325"/>
      <c r="DN69" s="325"/>
      <c r="DO69" s="325"/>
      <c r="DP69" s="325"/>
      <c r="DQ69" s="325"/>
      <c r="DR69" s="325"/>
      <c r="DS69" s="325"/>
      <c r="DT69" s="326"/>
      <c r="DU69" s="325"/>
      <c r="DV69" s="326"/>
      <c r="DW69" s="325"/>
      <c r="DX69" s="325"/>
      <c r="DY69" s="325"/>
      <c r="DZ69" s="326"/>
      <c r="EA69" s="325"/>
      <c r="EB69" s="326"/>
      <c r="EC69" s="325"/>
      <c r="ED69" s="325"/>
      <c r="EE69" s="325"/>
      <c r="EF69" s="327"/>
      <c r="EG69" s="327"/>
      <c r="EH69" s="328"/>
      <c r="EI69" s="327"/>
      <c r="EJ69" s="328"/>
      <c r="EK69" s="327"/>
      <c r="EL69" s="327"/>
      <c r="EM69" s="327"/>
      <c r="EN69" s="328"/>
      <c r="EO69" s="327"/>
      <c r="EP69" s="328"/>
      <c r="EQ69" s="327"/>
      <c r="ER69" s="328"/>
      <c r="ES69" s="327"/>
      <c r="ET69" s="328"/>
      <c r="EU69" s="327"/>
      <c r="EV69" s="327"/>
      <c r="EW69" s="327"/>
      <c r="EX69" s="327"/>
      <c r="EY69" s="327"/>
      <c r="EZ69" s="328"/>
      <c r="FA69" s="327"/>
      <c r="FB69" s="327"/>
      <c r="FC69" s="327"/>
      <c r="FD69" s="327"/>
      <c r="FE69" s="327"/>
      <c r="FF69" s="327"/>
      <c r="FG69" s="327"/>
      <c r="FH69" s="327"/>
      <c r="FI69" s="327"/>
      <c r="FJ69" s="327"/>
      <c r="FK69" s="327"/>
      <c r="FL69" s="328"/>
      <c r="FM69" s="327"/>
      <c r="FN69" s="327"/>
      <c r="FO69" s="327"/>
      <c r="FP69" s="328"/>
      <c r="FQ69" s="327"/>
      <c r="FR69" s="38"/>
      <c r="FS69" s="38"/>
      <c r="FT69" s="329"/>
      <c r="FU69" s="329"/>
      <c r="FV69" s="329"/>
      <c r="FW69" s="329"/>
      <c r="FX69" s="329"/>
      <c r="FY69" s="329"/>
      <c r="FZ69" s="330"/>
      <c r="GA69" s="329"/>
      <c r="GB69" s="329"/>
      <c r="GC69" s="329"/>
      <c r="GD69" s="330"/>
      <c r="GE69" s="329"/>
      <c r="GF69" s="330"/>
      <c r="GG69" s="329"/>
      <c r="GH69" s="330"/>
      <c r="GI69" s="329"/>
      <c r="GJ69" s="329"/>
      <c r="GK69" s="329"/>
      <c r="GL69" s="329"/>
      <c r="GM69" s="329"/>
      <c r="GN69" s="330"/>
      <c r="GO69" s="329"/>
      <c r="GP69" s="329"/>
      <c r="GQ69" s="329"/>
      <c r="GR69" s="329"/>
      <c r="GS69" s="329"/>
      <c r="GT69" s="329"/>
      <c r="GU69" s="329"/>
      <c r="GV69" s="330"/>
      <c r="GW69" s="329"/>
      <c r="GX69" s="329"/>
      <c r="GY69" s="329"/>
      <c r="GZ69" s="331"/>
      <c r="HA69" s="332"/>
      <c r="HB69" s="333"/>
      <c r="HC69" s="333"/>
      <c r="HD69" s="334"/>
      <c r="HE69" s="334"/>
      <c r="HF69" s="11"/>
      <c r="HG69" s="11"/>
      <c r="HH69" s="11"/>
      <c r="HI69" s="11"/>
      <c r="HJ69" s="11"/>
      <c r="HK69" s="11"/>
      <c r="HL69" s="11"/>
      <c r="HM69" s="335"/>
      <c r="HN69" s="11"/>
      <c r="HO69" s="11"/>
      <c r="HP69" s="11"/>
      <c r="HQ69" s="11"/>
    </row>
    <row r="70" spans="1:225" x14ac:dyDescent="0.3">
      <c r="A70" s="271"/>
      <c r="B70" s="168"/>
      <c r="C70" s="272"/>
      <c r="D70" s="271" t="s">
        <v>135</v>
      </c>
      <c r="E70" s="168"/>
      <c r="F70" s="294">
        <v>119180</v>
      </c>
      <c r="G70" s="294">
        <v>23255</v>
      </c>
      <c r="H70" s="294">
        <v>554160</v>
      </c>
      <c r="I70" s="294">
        <v>106751</v>
      </c>
      <c r="J70" s="294">
        <v>300679</v>
      </c>
      <c r="K70" s="294">
        <v>66934</v>
      </c>
      <c r="L70" s="294">
        <v>310660</v>
      </c>
      <c r="M70" s="294">
        <v>58630</v>
      </c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>
        <v>52640</v>
      </c>
      <c r="Y70" s="288">
        <v>6349</v>
      </c>
      <c r="Z70" s="288">
        <v>550610</v>
      </c>
      <c r="AA70" s="288">
        <v>67494</v>
      </c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4"/>
      <c r="AQ70" s="284"/>
      <c r="AR70" s="268">
        <v>963160</v>
      </c>
      <c r="AS70" s="268">
        <v>93138</v>
      </c>
      <c r="AT70" s="268"/>
      <c r="AU70" s="268"/>
      <c r="AV70" s="268"/>
      <c r="AW70" s="268"/>
      <c r="AX70" s="268"/>
      <c r="AY70" s="268"/>
      <c r="AZ70" s="268"/>
      <c r="BA70" s="268"/>
      <c r="BB70" s="273"/>
      <c r="BC70" s="268"/>
      <c r="BD70" s="268"/>
      <c r="BE70" s="268"/>
      <c r="BF70" s="268"/>
      <c r="BG70" s="268"/>
      <c r="BH70" s="268"/>
      <c r="BI70" s="268"/>
      <c r="BJ70" s="268"/>
      <c r="BK70" s="268"/>
      <c r="BL70" s="268"/>
      <c r="BM70" s="268"/>
      <c r="BN70" s="268"/>
      <c r="BO70" s="268"/>
      <c r="BP70" s="273"/>
      <c r="BQ70" s="268"/>
      <c r="BR70" s="268"/>
      <c r="BS70" s="268"/>
      <c r="BT70" s="268"/>
      <c r="BU70" s="268"/>
      <c r="BV70" s="273"/>
      <c r="BW70" s="268"/>
      <c r="BX70" s="273"/>
      <c r="BY70" s="268"/>
      <c r="BZ70" s="268"/>
      <c r="CA70" s="268"/>
      <c r="CB70" s="268"/>
      <c r="CC70" s="268"/>
      <c r="CD70" s="274"/>
      <c r="CE70" s="275"/>
      <c r="CF70" s="276"/>
      <c r="CG70" s="276"/>
      <c r="CH70" s="276"/>
      <c r="CI70" s="276"/>
      <c r="CJ70" s="277"/>
      <c r="CK70" s="277"/>
      <c r="CL70" s="277"/>
      <c r="CM70" s="277"/>
      <c r="CN70" s="277"/>
      <c r="CO70" s="277"/>
      <c r="CP70" s="277"/>
      <c r="CQ70" s="277"/>
      <c r="CR70" s="277"/>
      <c r="CS70" s="277"/>
      <c r="CT70" s="277"/>
      <c r="CU70" s="277"/>
      <c r="CV70" s="277"/>
      <c r="CW70" s="277"/>
      <c r="CX70" s="277"/>
      <c r="CY70" s="277"/>
      <c r="CZ70" s="277"/>
      <c r="DA70" s="277"/>
      <c r="DB70" s="277"/>
      <c r="DC70" s="277"/>
      <c r="DD70" s="277"/>
      <c r="DE70" s="277"/>
      <c r="DF70" s="277"/>
      <c r="DG70" s="277"/>
      <c r="DH70" s="278"/>
      <c r="DI70" s="277"/>
      <c r="DJ70" s="277"/>
      <c r="DK70" s="277"/>
      <c r="DL70" s="277"/>
      <c r="DM70" s="277"/>
      <c r="DN70" s="277"/>
      <c r="DO70" s="277"/>
      <c r="DP70" s="277"/>
      <c r="DQ70" s="277"/>
      <c r="DR70" s="277"/>
      <c r="DS70" s="277"/>
      <c r="DT70" s="278"/>
      <c r="DU70" s="277"/>
      <c r="DV70" s="278"/>
      <c r="DW70" s="277"/>
      <c r="DX70" s="277"/>
      <c r="DY70" s="277"/>
      <c r="DZ70" s="278"/>
      <c r="EA70" s="277"/>
      <c r="EB70" s="278"/>
      <c r="EC70" s="277"/>
      <c r="ED70" s="277"/>
      <c r="EE70" s="277"/>
      <c r="EF70" s="266"/>
      <c r="EG70" s="266"/>
      <c r="EH70" s="279"/>
      <c r="EI70" s="266"/>
      <c r="EJ70" s="279"/>
      <c r="EK70" s="266"/>
      <c r="EL70" s="266"/>
      <c r="EM70" s="266"/>
      <c r="EN70" s="279"/>
      <c r="EO70" s="266"/>
      <c r="EP70" s="279"/>
      <c r="EQ70" s="266"/>
      <c r="ER70" s="279"/>
      <c r="ES70" s="266"/>
      <c r="ET70" s="279"/>
      <c r="EU70" s="266"/>
      <c r="EV70" s="266"/>
      <c r="EW70" s="266"/>
      <c r="EX70" s="266"/>
      <c r="EY70" s="266"/>
      <c r="EZ70" s="279"/>
      <c r="FA70" s="266"/>
      <c r="FB70" s="266"/>
      <c r="FC70" s="266"/>
      <c r="FD70" s="266"/>
      <c r="FE70" s="266"/>
      <c r="FF70" s="266"/>
      <c r="FG70" s="266"/>
      <c r="FH70" s="266"/>
      <c r="FI70" s="266"/>
      <c r="FJ70" s="266"/>
      <c r="FK70" s="266"/>
      <c r="FL70" s="279"/>
      <c r="FM70" s="266"/>
      <c r="FN70" s="266"/>
      <c r="FO70" s="266"/>
      <c r="FP70" s="279"/>
      <c r="FQ70" s="266"/>
      <c r="FR70" s="38"/>
      <c r="FS70" s="38"/>
      <c r="FT70" s="280"/>
      <c r="FU70" s="280"/>
      <c r="FV70" s="280"/>
      <c r="FW70" s="280"/>
      <c r="FX70" s="280"/>
      <c r="FY70" s="280"/>
      <c r="FZ70" s="281"/>
      <c r="GA70" s="280"/>
      <c r="GB70" s="280"/>
      <c r="GC70" s="280"/>
      <c r="GD70" s="281"/>
      <c r="GE70" s="280"/>
      <c r="GF70" s="281"/>
      <c r="GG70" s="280"/>
      <c r="GH70" s="281"/>
      <c r="GI70" s="280"/>
      <c r="GJ70" s="280"/>
      <c r="GK70" s="280"/>
      <c r="GL70" s="280"/>
      <c r="GM70" s="280"/>
      <c r="GN70" s="281"/>
      <c r="GO70" s="280"/>
      <c r="GP70" s="280"/>
      <c r="GQ70" s="280"/>
      <c r="GR70" s="280"/>
      <c r="GS70" s="280"/>
      <c r="GT70" s="280"/>
      <c r="GU70" s="280"/>
      <c r="GV70" s="281"/>
      <c r="GW70" s="280"/>
      <c r="GX70" s="280"/>
      <c r="GY70" s="280"/>
      <c r="GZ70" s="174"/>
      <c r="HA70" s="260"/>
      <c r="HB70" s="261"/>
      <c r="HC70" s="261"/>
      <c r="HD70" s="262"/>
      <c r="HE70" s="262"/>
      <c r="HF70" s="11"/>
      <c r="HG70" s="11"/>
      <c r="HH70" s="11"/>
      <c r="HI70" s="11"/>
      <c r="HJ70" s="11"/>
      <c r="HK70" s="11"/>
      <c r="HL70" s="11"/>
      <c r="HM70" s="178"/>
      <c r="HN70" s="11"/>
      <c r="HO70" s="11"/>
      <c r="HP70" s="11"/>
      <c r="HQ70" s="11"/>
    </row>
    <row r="71" spans="1:225" ht="20" x14ac:dyDescent="0.3">
      <c r="A71" s="128"/>
      <c r="B71" s="99"/>
      <c r="C71" s="127"/>
      <c r="D71" s="128" t="s">
        <v>128</v>
      </c>
      <c r="E71" s="15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2"/>
      <c r="AQ71" s="282"/>
      <c r="AR71" s="266"/>
      <c r="AS71" s="266"/>
      <c r="AT71" s="263"/>
      <c r="AU71" s="263"/>
      <c r="AV71" s="248"/>
      <c r="AW71" s="248"/>
      <c r="AX71" s="189"/>
      <c r="AY71" s="189"/>
      <c r="AZ71" s="189"/>
      <c r="BA71" s="189"/>
      <c r="BB71" s="188"/>
      <c r="BC71" s="187"/>
      <c r="BD71" s="185"/>
      <c r="BE71" s="185"/>
      <c r="BF71" s="183"/>
      <c r="BG71" s="183"/>
      <c r="BH71" s="181"/>
      <c r="BI71" s="181"/>
      <c r="BJ71" s="167"/>
      <c r="BK71" s="167"/>
      <c r="BL71" s="165"/>
      <c r="BM71" s="165"/>
      <c r="BN71" s="71"/>
      <c r="BO71" s="71"/>
      <c r="BP71" s="163"/>
      <c r="BQ71" s="71"/>
      <c r="BR71" s="71"/>
      <c r="BS71" s="71"/>
      <c r="BT71" s="71"/>
      <c r="BU71" s="71"/>
      <c r="BV71" s="137"/>
      <c r="BW71" s="71"/>
      <c r="BX71" s="137">
        <v>1225000</v>
      </c>
      <c r="BY71" s="71">
        <v>124855</v>
      </c>
      <c r="BZ71" s="192"/>
      <c r="CA71" s="192"/>
      <c r="CB71" s="192"/>
      <c r="CC71" s="192"/>
      <c r="CD71" s="242"/>
      <c r="CE71" s="197"/>
      <c r="CF71" s="68"/>
      <c r="CG71" s="68"/>
      <c r="CH71" s="68"/>
      <c r="CI71" s="68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129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129"/>
      <c r="DU71" s="73"/>
      <c r="DV71" s="129"/>
      <c r="DW71" s="73"/>
      <c r="DX71" s="73"/>
      <c r="DY71" s="73"/>
      <c r="DZ71" s="129"/>
      <c r="EA71" s="73"/>
      <c r="EB71" s="129"/>
      <c r="EC71" s="73"/>
      <c r="ED71" s="73"/>
      <c r="EE71" s="73"/>
      <c r="EF71" s="71"/>
      <c r="EG71" s="71"/>
      <c r="EH71" s="130"/>
      <c r="EI71" s="71"/>
      <c r="EJ71" s="130"/>
      <c r="EK71" s="71"/>
      <c r="EL71" s="71"/>
      <c r="EM71" s="71"/>
      <c r="EN71" s="130"/>
      <c r="EO71" s="71"/>
      <c r="EP71" s="130"/>
      <c r="EQ71" s="71"/>
      <c r="ER71" s="130"/>
      <c r="ES71" s="71"/>
      <c r="ET71" s="130"/>
      <c r="EU71" s="71"/>
      <c r="EV71" s="71"/>
      <c r="EW71" s="71"/>
      <c r="EX71" s="71"/>
      <c r="EY71" s="71"/>
      <c r="EZ71" s="130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130"/>
      <c r="FM71" s="71"/>
      <c r="FN71" s="71"/>
      <c r="FO71" s="71"/>
      <c r="FP71" s="130"/>
      <c r="FQ71" s="71"/>
      <c r="FR71" s="38"/>
      <c r="FS71" s="38"/>
      <c r="FT71" s="76"/>
      <c r="FU71" s="76"/>
      <c r="FV71" s="76"/>
      <c r="FW71" s="76"/>
      <c r="FX71" s="76"/>
      <c r="FY71" s="76"/>
      <c r="FZ71" s="131"/>
      <c r="GA71" s="76"/>
      <c r="GB71" s="76"/>
      <c r="GC71" s="76"/>
      <c r="GD71" s="131"/>
      <c r="GE71" s="76"/>
      <c r="GF71" s="131"/>
      <c r="GG71" s="76"/>
      <c r="GH71" s="131"/>
      <c r="GI71" s="76"/>
      <c r="GJ71" s="76"/>
      <c r="GK71" s="76"/>
      <c r="GL71" s="76"/>
      <c r="GM71" s="76"/>
      <c r="GN71" s="131"/>
      <c r="GO71" s="76"/>
      <c r="GP71" s="76"/>
      <c r="GQ71" s="76"/>
      <c r="GR71" s="76"/>
      <c r="GS71" s="76"/>
      <c r="GT71" s="76"/>
      <c r="GU71" s="76"/>
      <c r="GV71" s="131"/>
      <c r="GW71" s="76"/>
      <c r="GX71" s="76"/>
      <c r="GY71" s="76"/>
      <c r="GZ71" s="31"/>
      <c r="HA71" s="132"/>
      <c r="HB71" s="133"/>
      <c r="HC71" s="133"/>
      <c r="HD71" s="134"/>
      <c r="HE71" s="134"/>
      <c r="HF71" s="135"/>
      <c r="HG71" s="135"/>
      <c r="HH71" s="135"/>
      <c r="HI71" s="135"/>
      <c r="HJ71" s="135"/>
      <c r="HK71" s="135"/>
      <c r="HL71" s="135"/>
      <c r="HM71" s="136"/>
      <c r="HN71" s="135"/>
      <c r="HO71" s="135"/>
      <c r="HP71" s="135"/>
      <c r="HQ71" s="135"/>
    </row>
    <row r="72" spans="1:225" x14ac:dyDescent="0.3">
      <c r="A72" s="95"/>
      <c r="B72" s="99"/>
      <c r="C72" s="100"/>
      <c r="D72" s="95" t="s">
        <v>104</v>
      </c>
      <c r="E72" s="156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4"/>
      <c r="AQ72" s="284"/>
      <c r="AR72" s="268"/>
      <c r="AS72" s="268"/>
      <c r="AT72" s="265"/>
      <c r="AU72" s="265"/>
      <c r="AV72" s="249"/>
      <c r="AW72" s="249"/>
      <c r="AX72" s="190"/>
      <c r="AY72" s="190"/>
      <c r="AZ72" s="190"/>
      <c r="BA72" s="190"/>
      <c r="BB72" s="210"/>
      <c r="BC72" s="211"/>
      <c r="BD72" s="212"/>
      <c r="BE72" s="212"/>
      <c r="BF72" s="213"/>
      <c r="BG72" s="213"/>
      <c r="BH72" s="214"/>
      <c r="BI72" s="214"/>
      <c r="BJ72" s="215"/>
      <c r="BK72" s="215"/>
      <c r="BL72" s="193"/>
      <c r="BM72" s="193"/>
      <c r="BN72" s="192"/>
      <c r="BO72" s="192"/>
      <c r="BP72" s="194"/>
      <c r="BQ72" s="192"/>
      <c r="BR72" s="192"/>
      <c r="BS72" s="192"/>
      <c r="BT72" s="192"/>
      <c r="BU72" s="192"/>
      <c r="BV72" s="195"/>
      <c r="BW72" s="192"/>
      <c r="BX72" s="195"/>
      <c r="BY72" s="192"/>
      <c r="BZ72" s="192"/>
      <c r="CA72" s="192"/>
      <c r="CB72" s="192"/>
      <c r="CC72" s="192"/>
      <c r="CD72" s="239"/>
      <c r="CE72" s="197"/>
      <c r="CF72" s="73">
        <v>49800</v>
      </c>
      <c r="CG72" s="73">
        <v>9935</v>
      </c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>
        <v>123720</v>
      </c>
      <c r="CU72" s="73">
        <v>22850</v>
      </c>
      <c r="CV72" s="73">
        <v>487970</v>
      </c>
      <c r="CW72" s="73">
        <v>88161</v>
      </c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65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65"/>
      <c r="DU72" s="73"/>
      <c r="DV72" s="65"/>
      <c r="DW72" s="73"/>
      <c r="DX72" s="73"/>
      <c r="DY72" s="73"/>
      <c r="DZ72" s="65"/>
      <c r="EA72" s="73"/>
      <c r="EB72" s="65"/>
      <c r="EC72" s="73"/>
      <c r="ED72" s="73"/>
      <c r="EE72" s="73"/>
      <c r="EF72" s="71"/>
      <c r="EG72" s="71"/>
      <c r="EH72" s="47"/>
      <c r="EI72" s="71"/>
      <c r="EJ72" s="47"/>
      <c r="EK72" s="71"/>
      <c r="EL72" s="71"/>
      <c r="EM72" s="71"/>
      <c r="EN72" s="47"/>
      <c r="EO72" s="71"/>
      <c r="EP72" s="47"/>
      <c r="EQ72" s="71"/>
      <c r="ER72" s="47"/>
      <c r="ES72" s="71"/>
      <c r="ET72" s="47"/>
      <c r="EU72" s="71"/>
      <c r="EV72" s="71"/>
      <c r="EW72" s="71"/>
      <c r="EX72" s="71"/>
      <c r="EY72" s="71"/>
      <c r="EZ72" s="47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47"/>
      <c r="FM72" s="71"/>
      <c r="FN72" s="71"/>
      <c r="FO72" s="71"/>
      <c r="FP72" s="47"/>
      <c r="FQ72" s="71"/>
      <c r="FR72" s="38"/>
      <c r="FS72" s="38"/>
      <c r="FT72" s="76"/>
      <c r="FU72" s="76"/>
      <c r="FV72" s="76"/>
      <c r="FW72" s="76"/>
      <c r="FX72" s="76"/>
      <c r="FY72" s="76"/>
      <c r="FZ72" s="33"/>
      <c r="GA72" s="76"/>
      <c r="GB72" s="76"/>
      <c r="GC72" s="76"/>
      <c r="GD72" s="33"/>
      <c r="GE72" s="76"/>
      <c r="GF72" s="33"/>
      <c r="GG72" s="76"/>
      <c r="GH72" s="33"/>
      <c r="GI72" s="76"/>
      <c r="GJ72" s="76"/>
      <c r="GK72" s="76"/>
      <c r="GL72" s="114"/>
      <c r="GM72" s="114"/>
      <c r="GN72" s="33"/>
      <c r="GO72" s="114"/>
      <c r="GP72" s="114"/>
      <c r="GQ72" s="114"/>
      <c r="GR72" s="114"/>
      <c r="GS72" s="114"/>
      <c r="GT72" s="114"/>
      <c r="GU72" s="114"/>
      <c r="GV72" s="33"/>
      <c r="GW72" s="114"/>
      <c r="GX72" s="114"/>
      <c r="GY72" s="114"/>
      <c r="GZ72" s="31"/>
      <c r="HA72" s="32"/>
      <c r="HB72" s="82"/>
      <c r="HC72" s="82"/>
      <c r="HD72" s="15"/>
      <c r="HE72" s="15"/>
      <c r="HF72" s="11"/>
      <c r="HG72" s="11"/>
      <c r="HH72" s="11"/>
      <c r="HI72" s="11"/>
      <c r="HJ72" s="11"/>
      <c r="HK72" s="11"/>
      <c r="HL72" s="11"/>
      <c r="HM72" s="12"/>
      <c r="HN72" s="11"/>
      <c r="HO72" s="11"/>
      <c r="HP72" s="11"/>
      <c r="HQ72" s="11"/>
    </row>
    <row r="73" spans="1:225" x14ac:dyDescent="0.3">
      <c r="A73" s="95"/>
      <c r="B73" s="99"/>
      <c r="C73" s="100"/>
      <c r="D73" s="95" t="s">
        <v>105</v>
      </c>
      <c r="E73" s="15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2"/>
      <c r="AQ73" s="282"/>
      <c r="AR73" s="266"/>
      <c r="AS73" s="266"/>
      <c r="AT73" s="263"/>
      <c r="AU73" s="263"/>
      <c r="AV73" s="248"/>
      <c r="AW73" s="248"/>
      <c r="AX73" s="189"/>
      <c r="AY73" s="189"/>
      <c r="AZ73" s="189"/>
      <c r="BA73" s="189"/>
      <c r="BB73" s="188"/>
      <c r="BC73" s="187"/>
      <c r="BD73" s="185"/>
      <c r="BE73" s="185"/>
      <c r="BF73" s="183"/>
      <c r="BG73" s="183"/>
      <c r="BH73" s="181"/>
      <c r="BI73" s="181"/>
      <c r="BJ73" s="167"/>
      <c r="BK73" s="167"/>
      <c r="BL73" s="165"/>
      <c r="BM73" s="165"/>
      <c r="BN73" s="71"/>
      <c r="BO73" s="71"/>
      <c r="BP73" s="163"/>
      <c r="BQ73" s="71"/>
      <c r="BR73" s="71"/>
      <c r="BS73" s="71"/>
      <c r="BT73" s="71"/>
      <c r="BU73" s="71"/>
      <c r="BV73" s="137"/>
      <c r="BW73" s="71"/>
      <c r="BX73" s="137"/>
      <c r="BY73" s="71"/>
      <c r="BZ73" s="71">
        <v>80920</v>
      </c>
      <c r="CA73" s="71">
        <v>16498</v>
      </c>
      <c r="CB73" s="71">
        <v>247640</v>
      </c>
      <c r="CC73" s="71">
        <v>48399</v>
      </c>
      <c r="CD73" s="47">
        <v>312260</v>
      </c>
      <c r="CE73" s="71">
        <v>64608</v>
      </c>
      <c r="CF73" s="73">
        <v>98480</v>
      </c>
      <c r="CG73" s="73">
        <v>19646</v>
      </c>
      <c r="CH73" s="73">
        <v>44600</v>
      </c>
      <c r="CI73" s="73">
        <v>10261</v>
      </c>
      <c r="CJ73" s="73">
        <v>219960</v>
      </c>
      <c r="CK73" s="73">
        <v>49136</v>
      </c>
      <c r="CL73" s="38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65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65"/>
      <c r="DU73" s="73"/>
      <c r="DV73" s="65"/>
      <c r="DW73" s="73"/>
      <c r="DX73" s="73"/>
      <c r="DY73" s="73"/>
      <c r="DZ73" s="65"/>
      <c r="EA73" s="73"/>
      <c r="EB73" s="65"/>
      <c r="EC73" s="73"/>
      <c r="ED73" s="73"/>
      <c r="EE73" s="73"/>
      <c r="EF73" s="71"/>
      <c r="EG73" s="71"/>
      <c r="EH73" s="47"/>
      <c r="EI73" s="71"/>
      <c r="EJ73" s="47"/>
      <c r="EK73" s="71"/>
      <c r="EL73" s="71"/>
      <c r="EM73" s="71"/>
      <c r="EN73" s="47"/>
      <c r="EO73" s="71"/>
      <c r="EP73" s="47"/>
      <c r="EQ73" s="71"/>
      <c r="ER73" s="47"/>
      <c r="ES73" s="71"/>
      <c r="ET73" s="47"/>
      <c r="EU73" s="71"/>
      <c r="EV73" s="71"/>
      <c r="EW73" s="71"/>
      <c r="EX73" s="71"/>
      <c r="EY73" s="71"/>
      <c r="EZ73" s="47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47"/>
      <c r="FM73" s="71"/>
      <c r="FN73" s="71"/>
      <c r="FO73" s="71"/>
      <c r="FP73" s="47"/>
      <c r="FQ73" s="71"/>
      <c r="FR73" s="38"/>
      <c r="FS73" s="38"/>
      <c r="FT73" s="76"/>
      <c r="FU73" s="76"/>
      <c r="FV73" s="76"/>
      <c r="FW73" s="76"/>
      <c r="FX73" s="76"/>
      <c r="FY73" s="76"/>
      <c r="FZ73" s="33"/>
      <c r="GA73" s="76"/>
      <c r="GB73" s="76"/>
      <c r="GC73" s="76"/>
      <c r="GD73" s="33"/>
      <c r="GE73" s="76"/>
      <c r="GF73" s="33"/>
      <c r="GG73" s="76"/>
      <c r="GH73" s="33"/>
      <c r="GI73" s="76"/>
      <c r="GJ73" s="76"/>
      <c r="GK73" s="76"/>
      <c r="GL73" s="114"/>
      <c r="GM73" s="114"/>
      <c r="GN73" s="33"/>
      <c r="GO73" s="114"/>
      <c r="GP73" s="114"/>
      <c r="GQ73" s="114"/>
      <c r="GR73" s="114"/>
      <c r="GS73" s="114"/>
      <c r="GT73" s="114"/>
      <c r="GU73" s="114"/>
      <c r="GV73" s="33"/>
      <c r="GW73" s="114"/>
      <c r="GX73" s="114"/>
      <c r="GY73" s="114"/>
      <c r="GZ73" s="31"/>
      <c r="HA73" s="32"/>
      <c r="HB73" s="82"/>
      <c r="HC73" s="82"/>
      <c r="HD73" s="15"/>
      <c r="HE73" s="15"/>
      <c r="HF73" s="11"/>
      <c r="HG73" s="11"/>
      <c r="HH73" s="11"/>
      <c r="HI73" s="11"/>
      <c r="HJ73" s="11"/>
      <c r="HK73" s="11"/>
      <c r="HL73" s="11"/>
      <c r="HM73" s="12"/>
      <c r="HN73" s="11"/>
      <c r="HO73" s="11"/>
      <c r="HP73" s="11"/>
      <c r="HQ73" s="11"/>
    </row>
    <row r="74" spans="1:225" x14ac:dyDescent="0.3">
      <c r="A74" s="365" t="s">
        <v>106</v>
      </c>
      <c r="B74" s="391"/>
      <c r="C74" s="395"/>
      <c r="D74" s="95" t="s">
        <v>107</v>
      </c>
      <c r="E74" s="156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4"/>
      <c r="AQ74" s="284"/>
      <c r="AR74" s="268"/>
      <c r="AS74" s="268"/>
      <c r="AT74" s="265"/>
      <c r="AU74" s="265"/>
      <c r="AV74" s="249"/>
      <c r="AW74" s="249"/>
      <c r="AX74" s="190"/>
      <c r="AY74" s="190"/>
      <c r="AZ74" s="190"/>
      <c r="BA74" s="190"/>
      <c r="BB74" s="210"/>
      <c r="BC74" s="211"/>
      <c r="BD74" s="212"/>
      <c r="BE74" s="212"/>
      <c r="BF74" s="213"/>
      <c r="BG74" s="213"/>
      <c r="BH74" s="214"/>
      <c r="BI74" s="214"/>
      <c r="BJ74" s="215"/>
      <c r="BK74" s="215"/>
      <c r="BL74" s="193"/>
      <c r="BM74" s="193"/>
      <c r="BN74" s="192"/>
      <c r="BO74" s="192"/>
      <c r="BP74" s="194"/>
      <c r="BQ74" s="192"/>
      <c r="BR74" s="192"/>
      <c r="BS74" s="192"/>
      <c r="BT74" s="192"/>
      <c r="BU74" s="192"/>
      <c r="BV74" s="195"/>
      <c r="BW74" s="192"/>
      <c r="BX74" s="195"/>
      <c r="BY74" s="192"/>
      <c r="BZ74" s="192"/>
      <c r="CA74" s="192"/>
      <c r="CB74" s="192"/>
      <c r="CC74" s="192"/>
      <c r="CD74" s="239"/>
      <c r="CE74" s="197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65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65"/>
      <c r="DU74" s="73"/>
      <c r="DV74" s="65"/>
      <c r="DW74" s="73"/>
      <c r="DX74" s="73"/>
      <c r="DY74" s="73"/>
      <c r="DZ74" s="65">
        <v>73440</v>
      </c>
      <c r="EA74" s="73">
        <v>8714</v>
      </c>
      <c r="EB74" s="65"/>
      <c r="EC74" s="73"/>
      <c r="ED74" s="73"/>
      <c r="EE74" s="73"/>
      <c r="EF74" s="71"/>
      <c r="EG74" s="71"/>
      <c r="EH74" s="47"/>
      <c r="EI74" s="71"/>
      <c r="EJ74" s="47"/>
      <c r="EK74" s="71"/>
      <c r="EL74" s="71"/>
      <c r="EM74" s="71"/>
      <c r="EN74" s="47"/>
      <c r="EO74" s="71"/>
      <c r="EP74" s="47"/>
      <c r="EQ74" s="71"/>
      <c r="ER74" s="47">
        <v>22720</v>
      </c>
      <c r="ES74" s="71">
        <v>11814</v>
      </c>
      <c r="ET74" s="47">
        <v>68360</v>
      </c>
      <c r="EU74" s="71">
        <v>35546</v>
      </c>
      <c r="EV74" s="71"/>
      <c r="EW74" s="71"/>
      <c r="EX74" s="71"/>
      <c r="EY74" s="71"/>
      <c r="EZ74" s="47"/>
      <c r="FA74" s="71"/>
      <c r="FB74" s="71"/>
      <c r="FC74" s="71"/>
      <c r="FD74" s="71">
        <v>226300</v>
      </c>
      <c r="FE74" s="71">
        <v>23394</v>
      </c>
      <c r="FF74" s="71"/>
      <c r="FG74" s="71"/>
      <c r="FH74" s="71">
        <v>49600</v>
      </c>
      <c r="FI74" s="71">
        <v>5210</v>
      </c>
      <c r="FJ74" s="71"/>
      <c r="FK74" s="71"/>
      <c r="FL74" s="47"/>
      <c r="FM74" s="71"/>
      <c r="FN74" s="71"/>
      <c r="FO74" s="71"/>
      <c r="FP74" s="47"/>
      <c r="FQ74" s="71"/>
      <c r="FR74" s="38"/>
      <c r="FS74" s="38"/>
      <c r="FT74" s="76"/>
      <c r="FU74" s="76"/>
      <c r="FV74" s="76"/>
      <c r="FW74" s="76"/>
      <c r="FX74" s="76"/>
      <c r="FY74" s="76"/>
      <c r="FZ74" s="33"/>
      <c r="GA74" s="76"/>
      <c r="GB74" s="76"/>
      <c r="GC74" s="76"/>
      <c r="GD74" s="33"/>
      <c r="GE74" s="76"/>
      <c r="GF74" s="33"/>
      <c r="GG74" s="76"/>
      <c r="GH74" s="33"/>
      <c r="GI74" s="76"/>
      <c r="GJ74" s="76"/>
      <c r="GK74" s="76"/>
      <c r="GL74" s="114"/>
      <c r="GM74" s="114"/>
      <c r="GN74" s="33"/>
      <c r="GO74" s="114"/>
      <c r="GP74" s="114"/>
      <c r="GQ74" s="114"/>
      <c r="GR74" s="114"/>
      <c r="GS74" s="114"/>
      <c r="GT74" s="114"/>
      <c r="GU74" s="114"/>
      <c r="GV74" s="33"/>
      <c r="GW74" s="114"/>
      <c r="GX74" s="114"/>
      <c r="GY74" s="114"/>
      <c r="GZ74" s="31"/>
      <c r="HA74" s="32"/>
      <c r="HB74" s="82"/>
      <c r="HC74" s="82"/>
      <c r="HD74" s="15"/>
      <c r="HE74" s="15"/>
      <c r="HF74" s="11"/>
      <c r="HG74" s="11"/>
      <c r="HH74" s="11"/>
      <c r="HI74" s="11"/>
      <c r="HJ74" s="11"/>
      <c r="HK74" s="11"/>
      <c r="HL74" s="11"/>
      <c r="HM74" s="12"/>
      <c r="HN74" s="11"/>
      <c r="HO74" s="11"/>
      <c r="HP74" s="11"/>
      <c r="HQ74" s="11"/>
    </row>
    <row r="75" spans="1:225" x14ac:dyDescent="0.3">
      <c r="A75" s="95"/>
      <c r="B75" s="99"/>
      <c r="C75" s="100"/>
      <c r="D75" s="154" t="s">
        <v>108</v>
      </c>
      <c r="E75" s="145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4"/>
      <c r="AQ75" s="284"/>
      <c r="AR75" s="268"/>
      <c r="AS75" s="268"/>
      <c r="AT75" s="265"/>
      <c r="AU75" s="265"/>
      <c r="AV75" s="249"/>
      <c r="AW75" s="249"/>
      <c r="AX75" s="190"/>
      <c r="AY75" s="190"/>
      <c r="AZ75" s="190"/>
      <c r="BA75" s="190"/>
      <c r="BB75" s="210"/>
      <c r="BC75" s="211"/>
      <c r="BD75" s="212"/>
      <c r="BE75" s="212"/>
      <c r="BF75" s="213"/>
      <c r="BG75" s="213"/>
      <c r="BH75" s="214"/>
      <c r="BI75" s="214"/>
      <c r="BJ75" s="215"/>
      <c r="BK75" s="215"/>
      <c r="BL75" s="193"/>
      <c r="BM75" s="193"/>
      <c r="BN75" s="192"/>
      <c r="BO75" s="192"/>
      <c r="BP75" s="194"/>
      <c r="BQ75" s="192"/>
      <c r="BR75" s="192"/>
      <c r="BS75" s="192"/>
      <c r="BT75" s="192"/>
      <c r="BU75" s="192"/>
      <c r="BV75" s="195"/>
      <c r="BW75" s="192"/>
      <c r="BX75" s="195"/>
      <c r="BY75" s="192"/>
      <c r="BZ75" s="192"/>
      <c r="CA75" s="192"/>
      <c r="CB75" s="192"/>
      <c r="CC75" s="192"/>
      <c r="CD75" s="239"/>
      <c r="CE75" s="197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65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65"/>
      <c r="DU75" s="73"/>
      <c r="DV75" s="65">
        <v>50000</v>
      </c>
      <c r="DW75" s="73">
        <v>5750</v>
      </c>
      <c r="DX75" s="73"/>
      <c r="DY75" s="73"/>
      <c r="DZ75" s="65"/>
      <c r="EA75" s="73"/>
      <c r="EB75" s="65"/>
      <c r="EC75" s="73"/>
      <c r="ED75" s="73"/>
      <c r="EE75" s="73"/>
      <c r="EF75" s="71"/>
      <c r="EG75" s="71"/>
      <c r="EH75" s="47"/>
      <c r="EI75" s="71"/>
      <c r="EJ75" s="47"/>
      <c r="EK75" s="71"/>
      <c r="EL75" s="71"/>
      <c r="EM75" s="71"/>
      <c r="EN75" s="47"/>
      <c r="EO75" s="71"/>
      <c r="EP75" s="47"/>
      <c r="EQ75" s="71"/>
      <c r="ER75" s="47"/>
      <c r="ES75" s="71"/>
      <c r="ET75" s="47"/>
      <c r="EU75" s="71"/>
      <c r="EV75" s="71"/>
      <c r="EW75" s="71"/>
      <c r="EX75" s="71"/>
      <c r="EY75" s="71"/>
      <c r="EZ75" s="47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47"/>
      <c r="FM75" s="71"/>
      <c r="FN75" s="71"/>
      <c r="FO75" s="71"/>
      <c r="FP75" s="47"/>
      <c r="FQ75" s="71"/>
      <c r="FR75" s="38"/>
      <c r="FS75" s="38"/>
      <c r="FT75" s="76"/>
      <c r="FU75" s="76"/>
      <c r="FV75" s="76"/>
      <c r="FW75" s="76"/>
      <c r="FX75" s="76"/>
      <c r="FY75" s="76"/>
      <c r="FZ75" s="33"/>
      <c r="GA75" s="76"/>
      <c r="GB75" s="76"/>
      <c r="GC75" s="76"/>
      <c r="GD75" s="33"/>
      <c r="GE75" s="76"/>
      <c r="GF75" s="33"/>
      <c r="GG75" s="76"/>
      <c r="GH75" s="33"/>
      <c r="GI75" s="76"/>
      <c r="GJ75" s="76"/>
      <c r="GK75" s="76"/>
      <c r="GL75" s="114"/>
      <c r="GM75" s="114"/>
      <c r="GN75" s="33"/>
      <c r="GO75" s="114"/>
      <c r="GP75" s="114"/>
      <c r="GQ75" s="114"/>
      <c r="GR75" s="114"/>
      <c r="GS75" s="114"/>
      <c r="GT75" s="114"/>
      <c r="GU75" s="114"/>
      <c r="GV75" s="33"/>
      <c r="GW75" s="114"/>
      <c r="GX75" s="114"/>
      <c r="GY75" s="114"/>
      <c r="GZ75" s="31"/>
      <c r="HA75" s="32"/>
      <c r="HB75" s="82"/>
      <c r="HC75" s="82"/>
      <c r="HD75" s="15"/>
      <c r="HE75" s="15"/>
      <c r="HF75" s="11"/>
      <c r="HG75" s="11"/>
      <c r="HH75" s="11"/>
      <c r="HI75" s="11"/>
      <c r="HJ75" s="11"/>
      <c r="HK75" s="11"/>
      <c r="HL75" s="11"/>
      <c r="HM75" s="12"/>
      <c r="HN75" s="11"/>
      <c r="HO75" s="11"/>
      <c r="HP75" s="11"/>
      <c r="HQ75" s="11"/>
    </row>
    <row r="76" spans="1:225" x14ac:dyDescent="0.3">
      <c r="A76" s="365"/>
      <c r="B76" s="391"/>
      <c r="C76" s="392"/>
      <c r="D76" s="393" t="s">
        <v>109</v>
      </c>
      <c r="E76" s="394"/>
      <c r="F76" s="409"/>
      <c r="G76" s="409"/>
      <c r="H76" s="346"/>
      <c r="I76" s="346"/>
      <c r="J76" s="344">
        <v>80540</v>
      </c>
      <c r="K76" s="344">
        <v>14198</v>
      </c>
      <c r="L76" s="341"/>
      <c r="M76" s="341"/>
      <c r="N76" s="339">
        <v>100840</v>
      </c>
      <c r="O76" s="339">
        <v>16534</v>
      </c>
      <c r="P76" s="338">
        <v>65160</v>
      </c>
      <c r="Q76" s="338">
        <v>11172</v>
      </c>
      <c r="R76" s="336">
        <v>50420</v>
      </c>
      <c r="S76" s="336">
        <v>8645</v>
      </c>
      <c r="T76" s="315"/>
      <c r="U76" s="315"/>
      <c r="V76" s="313">
        <v>42900</v>
      </c>
      <c r="W76" s="313">
        <v>7355</v>
      </c>
      <c r="X76" s="311"/>
      <c r="Y76" s="311"/>
      <c r="Z76" s="309">
        <v>93620</v>
      </c>
      <c r="AA76" s="309">
        <v>16329</v>
      </c>
      <c r="AB76" s="306">
        <v>78320</v>
      </c>
      <c r="AC76" s="306">
        <v>14315</v>
      </c>
      <c r="AD76" s="304"/>
      <c r="AE76" s="304"/>
      <c r="AF76" s="302">
        <v>79942</v>
      </c>
      <c r="AG76" s="302">
        <v>12472</v>
      </c>
      <c r="AH76" s="300"/>
      <c r="AI76" s="300"/>
      <c r="AJ76" s="298">
        <v>85520</v>
      </c>
      <c r="AK76" s="298">
        <v>13609</v>
      </c>
      <c r="AL76" s="292"/>
      <c r="AM76" s="292"/>
      <c r="AN76" s="292">
        <v>79040</v>
      </c>
      <c r="AO76" s="292">
        <v>13297</v>
      </c>
      <c r="AP76" s="283">
        <v>81020</v>
      </c>
      <c r="AQ76" s="283">
        <v>14027</v>
      </c>
      <c r="AR76" s="267"/>
      <c r="AS76" s="267"/>
      <c r="AT76" s="264"/>
      <c r="AU76" s="264"/>
      <c r="AV76" s="247"/>
      <c r="AW76" s="247"/>
      <c r="AX76" s="191"/>
      <c r="AY76" s="191"/>
      <c r="AZ76" s="191"/>
      <c r="BA76" s="191"/>
      <c r="BB76" s="198"/>
      <c r="BC76" s="199"/>
      <c r="BD76" s="200"/>
      <c r="BE76" s="200"/>
      <c r="BF76" s="201"/>
      <c r="BG76" s="201"/>
      <c r="BH76" s="202"/>
      <c r="BI76" s="202"/>
      <c r="BJ76" s="203"/>
      <c r="BK76" s="203"/>
      <c r="BL76" s="204"/>
      <c r="BM76" s="204"/>
      <c r="BN76" s="205"/>
      <c r="BO76" s="205"/>
      <c r="BP76" s="206"/>
      <c r="BQ76" s="205"/>
      <c r="BR76" s="205"/>
      <c r="BS76" s="205"/>
      <c r="BT76" s="205"/>
      <c r="BU76" s="205"/>
      <c r="BV76" s="207"/>
      <c r="BW76" s="205"/>
      <c r="BX76" s="207"/>
      <c r="BY76" s="205"/>
      <c r="BZ76" s="225"/>
      <c r="CA76" s="225"/>
      <c r="CB76" s="225"/>
      <c r="CC76" s="225"/>
      <c r="CD76" s="238"/>
      <c r="CE76" s="226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65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65"/>
      <c r="DU76" s="73"/>
      <c r="DV76" s="65"/>
      <c r="DW76" s="73"/>
      <c r="DX76" s="73"/>
      <c r="DY76" s="73"/>
      <c r="DZ76" s="65"/>
      <c r="EA76" s="73"/>
      <c r="EB76" s="65"/>
      <c r="EC76" s="73"/>
      <c r="ED76" s="73"/>
      <c r="EE76" s="73"/>
      <c r="EF76" s="76"/>
      <c r="EG76" s="76"/>
      <c r="EH76" s="33"/>
      <c r="EI76" s="76"/>
      <c r="EJ76" s="33"/>
      <c r="EK76" s="76"/>
      <c r="EL76" s="76"/>
      <c r="EM76" s="76"/>
      <c r="EN76" s="33"/>
      <c r="EO76" s="76"/>
      <c r="EP76" s="33"/>
      <c r="EQ76" s="76"/>
      <c r="ER76" s="33"/>
      <c r="ES76" s="76"/>
      <c r="ET76" s="33"/>
      <c r="EU76" s="76"/>
      <c r="EV76" s="76"/>
      <c r="EW76" s="76"/>
      <c r="EX76" s="76"/>
      <c r="EY76" s="76"/>
      <c r="EZ76" s="33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33"/>
      <c r="FM76" s="76"/>
      <c r="FN76" s="76"/>
      <c r="FO76" s="76"/>
      <c r="FP76" s="33"/>
      <c r="FQ76" s="76"/>
      <c r="FR76" s="33"/>
      <c r="FS76" s="76"/>
      <c r="FT76" s="76"/>
      <c r="FU76" s="76"/>
      <c r="FV76" s="76"/>
      <c r="FW76" s="76"/>
      <c r="FX76" s="76"/>
      <c r="FY76" s="76"/>
      <c r="FZ76" s="33"/>
      <c r="GA76" s="76"/>
      <c r="GB76" s="76"/>
      <c r="GC76" s="76"/>
      <c r="GD76" s="33"/>
      <c r="GE76" s="76"/>
      <c r="GF76" s="33"/>
      <c r="GG76" s="76"/>
      <c r="GH76" s="33">
        <v>20253331</v>
      </c>
      <c r="GI76" s="76">
        <v>1700321</v>
      </c>
      <c r="GJ76" s="76">
        <v>9518793</v>
      </c>
      <c r="GK76" s="76">
        <v>701881</v>
      </c>
      <c r="GL76" s="114"/>
      <c r="GM76" s="114"/>
      <c r="GN76" s="33"/>
      <c r="GO76" s="114"/>
      <c r="GP76" s="114"/>
      <c r="GQ76" s="114"/>
      <c r="GR76" s="114"/>
      <c r="GS76" s="114"/>
      <c r="GT76" s="114"/>
      <c r="GU76" s="114"/>
      <c r="GV76" s="33"/>
      <c r="GW76" s="114"/>
      <c r="GX76" s="114"/>
      <c r="GY76" s="114"/>
      <c r="GZ76" s="31">
        <v>18000</v>
      </c>
      <c r="HA76" s="32">
        <v>4800</v>
      </c>
      <c r="HB76" s="82"/>
      <c r="HC76" s="82"/>
      <c r="HD76" s="15"/>
      <c r="HE76" s="15"/>
      <c r="HF76" s="11"/>
      <c r="HG76" s="11"/>
      <c r="HH76" s="11"/>
      <c r="HI76" s="11"/>
      <c r="HJ76" s="11"/>
      <c r="HK76" s="11"/>
      <c r="HL76" s="11"/>
      <c r="HM76" s="12"/>
      <c r="HN76" s="11"/>
      <c r="HO76" s="11"/>
      <c r="HP76" s="11"/>
      <c r="HQ76" s="11"/>
    </row>
    <row r="77" spans="1:225" x14ac:dyDescent="0.3">
      <c r="A77" s="98"/>
      <c r="B77" s="36"/>
      <c r="C77" s="145"/>
      <c r="D77" s="157" t="s">
        <v>110</v>
      </c>
      <c r="E77" s="158"/>
      <c r="F77" s="295">
        <v>26500</v>
      </c>
      <c r="G77" s="295">
        <v>2104</v>
      </c>
      <c r="H77" s="295"/>
      <c r="I77" s="295"/>
      <c r="J77" s="295">
        <v>26300</v>
      </c>
      <c r="K77" s="295">
        <v>2104</v>
      </c>
      <c r="L77" s="287">
        <v>52600</v>
      </c>
      <c r="M77" s="287">
        <v>5260</v>
      </c>
      <c r="N77" s="308">
        <v>52800</v>
      </c>
      <c r="O77" s="308">
        <v>4900</v>
      </c>
      <c r="P77" s="308"/>
      <c r="Q77" s="308"/>
      <c r="R77" s="308">
        <v>24000</v>
      </c>
      <c r="S77" s="308">
        <v>2100</v>
      </c>
      <c r="T77" s="308"/>
      <c r="U77" s="308"/>
      <c r="V77" s="308">
        <v>26000</v>
      </c>
      <c r="W77" s="308">
        <v>3000</v>
      </c>
      <c r="X77" s="308"/>
      <c r="Y77" s="308"/>
      <c r="Z77" s="308">
        <v>26300</v>
      </c>
      <c r="AA77" s="308">
        <v>1828</v>
      </c>
      <c r="AB77" s="308">
        <v>26500</v>
      </c>
      <c r="AC77" s="308">
        <v>1950</v>
      </c>
      <c r="AD77" s="297"/>
      <c r="AE77" s="297"/>
      <c r="AF77" s="297">
        <v>22000</v>
      </c>
      <c r="AG77" s="297">
        <v>2050</v>
      </c>
      <c r="AH77" s="297">
        <v>52500</v>
      </c>
      <c r="AI77" s="297">
        <v>5550</v>
      </c>
      <c r="AJ77" s="297"/>
      <c r="AK77" s="297"/>
      <c r="AL77" s="291"/>
      <c r="AM77" s="291"/>
      <c r="AN77" s="291"/>
      <c r="AO77" s="291"/>
      <c r="AP77" s="284">
        <v>484000</v>
      </c>
      <c r="AQ77" s="284">
        <v>125008</v>
      </c>
      <c r="AR77" s="268">
        <v>540000</v>
      </c>
      <c r="AS77" s="268">
        <v>144730</v>
      </c>
      <c r="AT77" s="265">
        <v>780000</v>
      </c>
      <c r="AU77" s="265">
        <v>208260</v>
      </c>
      <c r="AV77" s="249"/>
      <c r="AW77" s="249"/>
      <c r="AX77" s="190"/>
      <c r="AY77" s="190"/>
      <c r="AZ77" s="190"/>
      <c r="BA77" s="190"/>
      <c r="BB77" s="210"/>
      <c r="BC77" s="211"/>
      <c r="BD77" s="212"/>
      <c r="BE77" s="212"/>
      <c r="BF77" s="213"/>
      <c r="BG77" s="213"/>
      <c r="BH77" s="214"/>
      <c r="BI77" s="214"/>
      <c r="BJ77" s="215"/>
      <c r="BK77" s="215"/>
      <c r="BL77" s="193"/>
      <c r="BM77" s="193"/>
      <c r="BN77" s="192"/>
      <c r="BO77" s="192"/>
      <c r="BP77" s="194"/>
      <c r="BQ77" s="192"/>
      <c r="BR77" s="192"/>
      <c r="BS77" s="192"/>
      <c r="BT77" s="192"/>
      <c r="BU77" s="192"/>
      <c r="BV77" s="195"/>
      <c r="BW77" s="192"/>
      <c r="BX77" s="195"/>
      <c r="BY77" s="192"/>
      <c r="BZ77" s="192"/>
      <c r="CA77" s="192"/>
      <c r="CB77" s="192"/>
      <c r="CC77" s="192"/>
      <c r="CD77" s="239"/>
      <c r="CE77" s="197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65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65"/>
      <c r="DU77" s="73"/>
      <c r="DV77" s="65"/>
      <c r="DW77" s="73"/>
      <c r="DX77" s="73"/>
      <c r="DY77" s="73"/>
      <c r="DZ77" s="65"/>
      <c r="EA77" s="73"/>
      <c r="EB77" s="65"/>
      <c r="EC77" s="73"/>
      <c r="ED77" s="73"/>
      <c r="EE77" s="73"/>
      <c r="EF77" s="71"/>
      <c r="EG77" s="71"/>
      <c r="EH77" s="47"/>
      <c r="EI77" s="71"/>
      <c r="EJ77" s="47"/>
      <c r="EK77" s="71"/>
      <c r="EL77" s="71"/>
      <c r="EM77" s="71"/>
      <c r="EN77" s="47"/>
      <c r="EO77" s="71"/>
      <c r="EP77" s="47">
        <v>22150</v>
      </c>
      <c r="EQ77" s="71">
        <v>11866</v>
      </c>
      <c r="ER77" s="47"/>
      <c r="ES77" s="71"/>
      <c r="ET77" s="38">
        <v>22180</v>
      </c>
      <c r="EU77" s="38">
        <v>11534</v>
      </c>
      <c r="EV77" s="76"/>
      <c r="EW77" s="76"/>
      <c r="EX77" s="76"/>
      <c r="EY77" s="76"/>
      <c r="EZ77" s="33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33"/>
      <c r="FM77" s="76"/>
      <c r="FN77" s="76"/>
      <c r="FO77" s="76"/>
      <c r="FP77" s="33"/>
      <c r="FQ77" s="76"/>
      <c r="FR77" s="33"/>
      <c r="FS77" s="76"/>
      <c r="FT77" s="76"/>
      <c r="FU77" s="76"/>
      <c r="FV77" s="76"/>
      <c r="FW77" s="76"/>
      <c r="FX77" s="76"/>
      <c r="FY77" s="76"/>
      <c r="FZ77" s="33"/>
      <c r="GA77" s="76"/>
      <c r="GB77" s="76"/>
      <c r="GC77" s="76"/>
      <c r="GD77" s="33"/>
      <c r="GE77" s="76"/>
      <c r="GF77" s="33"/>
      <c r="GG77" s="76"/>
      <c r="GH77" s="33"/>
      <c r="GI77" s="76"/>
      <c r="GJ77" s="76"/>
      <c r="GK77" s="76"/>
      <c r="GL77" s="114"/>
      <c r="GM77" s="114"/>
      <c r="GN77" s="33"/>
      <c r="GO77" s="114"/>
      <c r="GP77" s="114"/>
      <c r="GQ77" s="114"/>
      <c r="GR77" s="114"/>
      <c r="GS77" s="114"/>
      <c r="GT77" s="114"/>
      <c r="GU77" s="114"/>
      <c r="GV77" s="33"/>
      <c r="GW77" s="114"/>
      <c r="GX77" s="114"/>
      <c r="GY77" s="114"/>
      <c r="GZ77" s="31"/>
      <c r="HA77" s="32"/>
      <c r="HB77" s="82"/>
      <c r="HC77" s="82"/>
      <c r="HD77" s="15"/>
      <c r="HE77" s="15"/>
      <c r="HF77" s="11"/>
      <c r="HG77" s="11"/>
      <c r="HH77" s="11"/>
      <c r="HI77" s="11"/>
      <c r="HJ77" s="11"/>
      <c r="HK77" s="11"/>
      <c r="HL77" s="11"/>
      <c r="HM77" s="12"/>
      <c r="HN77" s="11"/>
      <c r="HO77" s="11"/>
      <c r="HP77" s="11"/>
      <c r="HQ77" s="11"/>
    </row>
    <row r="78" spans="1:225" x14ac:dyDescent="0.3">
      <c r="A78" s="98"/>
      <c r="B78" s="36"/>
      <c r="C78" s="145"/>
      <c r="D78" s="157" t="s">
        <v>111</v>
      </c>
      <c r="E78" s="158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1"/>
      <c r="AM78" s="291"/>
      <c r="AN78" s="291">
        <v>255100</v>
      </c>
      <c r="AO78" s="291">
        <v>14305</v>
      </c>
      <c r="AP78" s="284"/>
      <c r="AQ78" s="284"/>
      <c r="AR78" s="268"/>
      <c r="AS78" s="268"/>
      <c r="AT78" s="265"/>
      <c r="AU78" s="265"/>
      <c r="AV78" s="249"/>
      <c r="AW78" s="249"/>
      <c r="AX78" s="190"/>
      <c r="AY78" s="190"/>
      <c r="AZ78" s="190"/>
      <c r="BA78" s="190"/>
      <c r="BB78" s="210"/>
      <c r="BC78" s="211"/>
      <c r="BD78" s="212"/>
      <c r="BE78" s="212"/>
      <c r="BF78" s="213"/>
      <c r="BG78" s="213"/>
      <c r="BH78" s="214"/>
      <c r="BI78" s="214"/>
      <c r="BJ78" s="215"/>
      <c r="BK78" s="215"/>
      <c r="BL78" s="193"/>
      <c r="BM78" s="193"/>
      <c r="BN78" s="192"/>
      <c r="BO78" s="192"/>
      <c r="BP78" s="194"/>
      <c r="BQ78" s="192"/>
      <c r="BR78" s="192"/>
      <c r="BS78" s="192"/>
      <c r="BT78" s="192"/>
      <c r="BU78" s="192"/>
      <c r="BV78" s="195"/>
      <c r="BW78" s="192"/>
      <c r="BX78" s="195"/>
      <c r="BY78" s="192"/>
      <c r="BZ78" s="192"/>
      <c r="CA78" s="192"/>
      <c r="CB78" s="192"/>
      <c r="CC78" s="192"/>
      <c r="CD78" s="239"/>
      <c r="CE78" s="197"/>
      <c r="CF78" s="73"/>
      <c r="CG78" s="73"/>
      <c r="CH78" s="73">
        <v>250000</v>
      </c>
      <c r="CI78" s="73">
        <v>54807</v>
      </c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65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65"/>
      <c r="DU78" s="73"/>
      <c r="DV78" s="65"/>
      <c r="DW78" s="73"/>
      <c r="DX78" s="73"/>
      <c r="DY78" s="73"/>
      <c r="DZ78" s="65"/>
      <c r="EA78" s="73"/>
      <c r="EB78" s="65"/>
      <c r="EC78" s="73"/>
      <c r="ED78" s="73"/>
      <c r="EE78" s="73"/>
      <c r="EF78" s="76"/>
      <c r="EG78" s="76"/>
      <c r="EH78" s="33"/>
      <c r="EI78" s="76"/>
      <c r="EJ78" s="33"/>
      <c r="EK78" s="76"/>
      <c r="EL78" s="76"/>
      <c r="EM78" s="76"/>
      <c r="EN78" s="33"/>
      <c r="EO78" s="76"/>
      <c r="EP78" s="33"/>
      <c r="EQ78" s="76"/>
      <c r="ER78" s="33"/>
      <c r="ES78" s="76"/>
      <c r="ET78" s="33"/>
      <c r="EU78" s="76"/>
      <c r="EV78" s="76"/>
      <c r="EW78" s="76"/>
      <c r="EX78" s="76"/>
      <c r="EY78" s="76"/>
      <c r="EZ78" s="33">
        <v>20000</v>
      </c>
      <c r="FA78" s="76">
        <v>41928</v>
      </c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33"/>
      <c r="FM78" s="76"/>
      <c r="FN78" s="76"/>
      <c r="FO78" s="76"/>
      <c r="FP78" s="33"/>
      <c r="FQ78" s="76"/>
      <c r="FR78" s="33"/>
      <c r="FS78" s="76"/>
      <c r="FT78" s="76"/>
      <c r="FU78" s="76"/>
      <c r="FV78" s="76"/>
      <c r="FW78" s="76"/>
      <c r="FX78" s="76"/>
      <c r="FY78" s="76"/>
      <c r="FZ78" s="33"/>
      <c r="GA78" s="76"/>
      <c r="GB78" s="76"/>
      <c r="GC78" s="76"/>
      <c r="GD78" s="33"/>
      <c r="GE78" s="76"/>
      <c r="GF78" s="33"/>
      <c r="GG78" s="76"/>
      <c r="GH78" s="33"/>
      <c r="GI78" s="76"/>
      <c r="GJ78" s="76"/>
      <c r="GK78" s="76"/>
      <c r="GL78" s="114"/>
      <c r="GM78" s="114"/>
      <c r="GN78" s="33"/>
      <c r="GO78" s="114"/>
      <c r="GP78" s="114"/>
      <c r="GQ78" s="114"/>
      <c r="GR78" s="114"/>
      <c r="GS78" s="114"/>
      <c r="GT78" s="114"/>
      <c r="GU78" s="114"/>
      <c r="GV78" s="33"/>
      <c r="GW78" s="114"/>
      <c r="GX78" s="114"/>
      <c r="GY78" s="114"/>
      <c r="GZ78" s="31"/>
      <c r="HA78" s="32"/>
      <c r="HB78" s="82"/>
      <c r="HC78" s="82"/>
      <c r="HD78" s="15"/>
      <c r="HE78" s="15"/>
      <c r="HF78" s="11"/>
      <c r="HG78" s="11"/>
      <c r="HH78" s="11"/>
      <c r="HI78" s="11"/>
      <c r="HJ78" s="11"/>
      <c r="HK78" s="11"/>
      <c r="HL78" s="11"/>
      <c r="HM78" s="12"/>
      <c r="HN78" s="11"/>
      <c r="HO78" s="11"/>
      <c r="HP78" s="11"/>
      <c r="HQ78" s="11"/>
    </row>
    <row r="79" spans="1:225" x14ac:dyDescent="0.3">
      <c r="A79" s="98"/>
      <c r="B79" s="36"/>
      <c r="C79" s="145"/>
      <c r="D79" s="157" t="s">
        <v>112</v>
      </c>
      <c r="E79" s="158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>
        <v>26500</v>
      </c>
      <c r="U79" s="109">
        <v>2120</v>
      </c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290"/>
      <c r="AM79" s="290"/>
      <c r="AN79" s="290"/>
      <c r="AO79" s="290"/>
      <c r="AP79" s="282"/>
      <c r="AQ79" s="282"/>
      <c r="AR79" s="266"/>
      <c r="AS79" s="266"/>
      <c r="AT79" s="263"/>
      <c r="AU79" s="263"/>
      <c r="AV79" s="248"/>
      <c r="AW79" s="248"/>
      <c r="AX79" s="189"/>
      <c r="AY79" s="189"/>
      <c r="AZ79" s="189"/>
      <c r="BA79" s="189"/>
      <c r="BB79" s="188"/>
      <c r="BC79" s="187"/>
      <c r="BD79" s="185"/>
      <c r="BE79" s="185"/>
      <c r="BF79" s="183"/>
      <c r="BG79" s="183"/>
      <c r="BH79" s="181"/>
      <c r="BI79" s="181"/>
      <c r="BJ79" s="167"/>
      <c r="BK79" s="167"/>
      <c r="BL79" s="165"/>
      <c r="BM79" s="165"/>
      <c r="BN79" s="71">
        <v>132970</v>
      </c>
      <c r="BO79" s="71">
        <v>15655</v>
      </c>
      <c r="BP79" s="194"/>
      <c r="BQ79" s="192"/>
      <c r="BR79" s="192"/>
      <c r="BS79" s="192"/>
      <c r="BT79" s="192"/>
      <c r="BU79" s="192"/>
      <c r="BV79" s="195"/>
      <c r="BW79" s="192"/>
      <c r="BX79" s="195"/>
      <c r="BY79" s="192"/>
      <c r="BZ79" s="192"/>
      <c r="CA79" s="192"/>
      <c r="CB79" s="192"/>
      <c r="CC79" s="192"/>
      <c r="CD79" s="239"/>
      <c r="CE79" s="197"/>
      <c r="CF79" s="73"/>
      <c r="CG79" s="73"/>
      <c r="CH79" s="73">
        <v>181813</v>
      </c>
      <c r="CI79" s="73">
        <v>36596</v>
      </c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65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65"/>
      <c r="DU79" s="73"/>
      <c r="DV79" s="65"/>
      <c r="DW79" s="73"/>
      <c r="DX79" s="73"/>
      <c r="DY79" s="73"/>
      <c r="DZ79" s="65"/>
      <c r="EA79" s="73"/>
      <c r="EB79" s="65"/>
      <c r="EC79" s="73"/>
      <c r="ED79" s="73"/>
      <c r="EE79" s="73"/>
      <c r="EF79" s="76"/>
      <c r="EG79" s="76"/>
      <c r="EH79" s="33"/>
      <c r="EI79" s="76"/>
      <c r="EJ79" s="33"/>
      <c r="EK79" s="76"/>
      <c r="EL79" s="76"/>
      <c r="EM79" s="76"/>
      <c r="EN79" s="33"/>
      <c r="EO79" s="76"/>
      <c r="EP79" s="33"/>
      <c r="EQ79" s="76"/>
      <c r="ER79" s="33"/>
      <c r="ES79" s="76"/>
      <c r="ET79" s="33"/>
      <c r="EU79" s="76"/>
      <c r="EV79" s="76"/>
      <c r="EW79" s="76"/>
      <c r="EX79" s="76"/>
      <c r="EY79" s="76"/>
      <c r="EZ79" s="33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33"/>
      <c r="FM79" s="76"/>
      <c r="FN79" s="76"/>
      <c r="FO79" s="76"/>
      <c r="FP79" s="33"/>
      <c r="FQ79" s="76"/>
      <c r="FR79" s="33"/>
      <c r="FS79" s="76"/>
      <c r="FT79" s="76"/>
      <c r="FU79" s="76"/>
      <c r="FV79" s="76"/>
      <c r="FW79" s="76"/>
      <c r="FX79" s="76"/>
      <c r="FY79" s="76"/>
      <c r="FZ79" s="33"/>
      <c r="GA79" s="76"/>
      <c r="GB79" s="76"/>
      <c r="GC79" s="76"/>
      <c r="GD79" s="33"/>
      <c r="GE79" s="76"/>
      <c r="GF79" s="33"/>
      <c r="GG79" s="76"/>
      <c r="GH79" s="33"/>
      <c r="GI79" s="76"/>
      <c r="GJ79" s="76"/>
      <c r="GK79" s="76"/>
      <c r="GL79" s="114"/>
      <c r="GM79" s="114"/>
      <c r="GN79" s="33"/>
      <c r="GO79" s="114"/>
      <c r="GP79" s="114"/>
      <c r="GQ79" s="114"/>
      <c r="GR79" s="114"/>
      <c r="GS79" s="114"/>
      <c r="GT79" s="114"/>
      <c r="GU79" s="114"/>
      <c r="GV79" s="33"/>
      <c r="GW79" s="114"/>
      <c r="GX79" s="114"/>
      <c r="GY79" s="114"/>
      <c r="GZ79" s="31"/>
      <c r="HA79" s="32"/>
      <c r="HB79" s="82"/>
      <c r="HC79" s="82"/>
      <c r="HD79" s="15"/>
      <c r="HE79" s="15"/>
      <c r="HF79" s="11"/>
      <c r="HG79" s="11"/>
      <c r="HH79" s="11"/>
      <c r="HI79" s="11"/>
      <c r="HJ79" s="11"/>
      <c r="HK79" s="11"/>
      <c r="HL79" s="11"/>
      <c r="HM79" s="12"/>
      <c r="HN79" s="11"/>
      <c r="HO79" s="11"/>
      <c r="HP79" s="11"/>
      <c r="HQ79" s="11"/>
    </row>
    <row r="80" spans="1:225" x14ac:dyDescent="0.3">
      <c r="A80" s="98"/>
      <c r="B80" s="36"/>
      <c r="C80" s="145"/>
      <c r="D80" s="367" t="s">
        <v>113</v>
      </c>
      <c r="E80" s="368"/>
      <c r="F80" s="410"/>
      <c r="G80" s="410"/>
      <c r="H80" s="343"/>
      <c r="I80" s="343"/>
      <c r="J80" s="343"/>
      <c r="K80" s="343"/>
      <c r="L80" s="340"/>
      <c r="M80" s="340"/>
      <c r="N80" s="340"/>
      <c r="O80" s="340"/>
      <c r="P80" s="337"/>
      <c r="Q80" s="337"/>
      <c r="R80" s="337"/>
      <c r="S80" s="337"/>
      <c r="T80" s="316"/>
      <c r="U80" s="316"/>
      <c r="V80" s="314"/>
      <c r="W80" s="314"/>
      <c r="X80" s="312"/>
      <c r="Y80" s="312"/>
      <c r="Z80" s="310"/>
      <c r="AA80" s="310"/>
      <c r="AB80" s="307"/>
      <c r="AC80" s="307"/>
      <c r="AD80" s="305"/>
      <c r="AE80" s="305"/>
      <c r="AF80" s="303"/>
      <c r="AG80" s="303"/>
      <c r="AH80" s="301"/>
      <c r="AI80" s="301"/>
      <c r="AJ80" s="299"/>
      <c r="AK80" s="299"/>
      <c r="AL80" s="293">
        <v>195</v>
      </c>
      <c r="AM80" s="293">
        <v>1600</v>
      </c>
      <c r="AN80" s="293"/>
      <c r="AO80" s="293"/>
      <c r="AP80" s="283"/>
      <c r="AQ80" s="283"/>
      <c r="AR80" s="267"/>
      <c r="AS80" s="267"/>
      <c r="AT80" s="264"/>
      <c r="AU80" s="264"/>
      <c r="AV80" s="247"/>
      <c r="AW80" s="247"/>
      <c r="AX80" s="191"/>
      <c r="AY80" s="191"/>
      <c r="AZ80" s="191"/>
      <c r="BA80" s="191"/>
      <c r="BB80" s="198"/>
      <c r="BC80" s="199"/>
      <c r="BD80" s="200"/>
      <c r="BE80" s="200"/>
      <c r="BF80" s="201"/>
      <c r="BG80" s="201"/>
      <c r="BH80" s="202"/>
      <c r="BI80" s="202"/>
      <c r="BJ80" s="203"/>
      <c r="BK80" s="203"/>
      <c r="BL80" s="204"/>
      <c r="BM80" s="204"/>
      <c r="BN80" s="205"/>
      <c r="BO80" s="205"/>
      <c r="BP80" s="206"/>
      <c r="BQ80" s="205"/>
      <c r="BR80" s="205"/>
      <c r="BS80" s="205"/>
      <c r="BT80" s="205"/>
      <c r="BU80" s="205"/>
      <c r="BV80" s="207"/>
      <c r="BW80" s="205"/>
      <c r="BX80" s="207"/>
      <c r="BY80" s="205"/>
      <c r="BZ80" s="205"/>
      <c r="CA80" s="205"/>
      <c r="CB80" s="205"/>
      <c r="CC80" s="205"/>
      <c r="CD80" s="238"/>
      <c r="CE80" s="209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65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65"/>
      <c r="DU80" s="73"/>
      <c r="DV80" s="65"/>
      <c r="DW80" s="73"/>
      <c r="DX80" s="73"/>
      <c r="DY80" s="73"/>
      <c r="DZ80" s="65"/>
      <c r="EA80" s="73"/>
      <c r="EB80" s="65"/>
      <c r="EC80" s="73"/>
      <c r="ED80" s="73"/>
      <c r="EE80" s="73"/>
      <c r="EF80" s="76"/>
      <c r="EG80" s="76"/>
      <c r="EH80" s="33"/>
      <c r="EI80" s="76"/>
      <c r="EJ80" s="33"/>
      <c r="EK80" s="76"/>
      <c r="EL80" s="76"/>
      <c r="EM80" s="76"/>
      <c r="EN80" s="33"/>
      <c r="EO80" s="76"/>
      <c r="EP80" s="33"/>
      <c r="EQ80" s="76"/>
      <c r="ER80" s="33"/>
      <c r="ES80" s="76"/>
      <c r="ET80" s="33"/>
      <c r="EU80" s="76"/>
      <c r="EV80" s="76"/>
      <c r="EW80" s="76"/>
      <c r="EX80" s="76"/>
      <c r="EY80" s="76"/>
      <c r="EZ80" s="33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33"/>
      <c r="FM80" s="76"/>
      <c r="FN80" s="76"/>
      <c r="FO80" s="76"/>
      <c r="FP80" s="33"/>
      <c r="FQ80" s="76"/>
      <c r="FR80" s="33"/>
      <c r="FS80" s="76"/>
      <c r="FT80" s="76"/>
      <c r="FU80" s="76"/>
      <c r="FV80" s="76"/>
      <c r="FW80" s="76"/>
      <c r="FX80" s="76"/>
      <c r="FY80" s="76"/>
      <c r="FZ80" s="33"/>
      <c r="GA80" s="76"/>
      <c r="GB80" s="76"/>
      <c r="GC80" s="76"/>
      <c r="GD80" s="33"/>
      <c r="GE80" s="76"/>
      <c r="GF80" s="33"/>
      <c r="GG80" s="76"/>
      <c r="GH80" s="33"/>
      <c r="GI80" s="76"/>
      <c r="GJ80" s="76"/>
      <c r="GK80" s="76"/>
      <c r="GL80" s="76"/>
      <c r="GM80" s="76"/>
      <c r="GN80" s="33"/>
      <c r="GO80" s="76"/>
      <c r="GP80" s="76"/>
      <c r="GQ80" s="76"/>
      <c r="GR80" s="76"/>
      <c r="GS80" s="76"/>
      <c r="GT80" s="76">
        <v>8140</v>
      </c>
      <c r="GU80" s="114" t="s">
        <v>114</v>
      </c>
      <c r="GV80" s="33"/>
      <c r="GW80" s="114"/>
      <c r="GX80" s="114"/>
      <c r="GY80" s="114"/>
      <c r="GZ80" s="31"/>
      <c r="HA80" s="32"/>
      <c r="HB80" s="82"/>
      <c r="HC80" s="82"/>
      <c r="HD80" s="15"/>
      <c r="HE80" s="15"/>
      <c r="HF80" s="11"/>
      <c r="HG80" s="11"/>
      <c r="HH80" s="11"/>
      <c r="HI80" s="11"/>
      <c r="HJ80" s="11"/>
      <c r="HK80" s="11"/>
      <c r="HL80" s="11"/>
      <c r="HM80" s="12"/>
      <c r="HN80" s="11"/>
      <c r="HO80" s="11"/>
      <c r="HP80" s="11"/>
      <c r="HQ80" s="11"/>
    </row>
    <row r="81" spans="1:225" x14ac:dyDescent="0.3">
      <c r="A81" s="98"/>
      <c r="B81" s="36"/>
      <c r="C81" s="37"/>
      <c r="D81" s="96" t="s">
        <v>115</v>
      </c>
      <c r="E81" s="55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>
        <v>26500</v>
      </c>
      <c r="AM81" s="288">
        <v>3780</v>
      </c>
      <c r="AN81" s="288"/>
      <c r="AO81" s="288"/>
      <c r="AP81" s="284"/>
      <c r="AQ81" s="284"/>
      <c r="AR81" s="268"/>
      <c r="AS81" s="268"/>
      <c r="AT81" s="265"/>
      <c r="AU81" s="265"/>
      <c r="AV81" s="249"/>
      <c r="AW81" s="249"/>
      <c r="AX81" s="190"/>
      <c r="AY81" s="190"/>
      <c r="AZ81" s="190"/>
      <c r="BA81" s="190"/>
      <c r="BB81" s="210"/>
      <c r="BC81" s="211"/>
      <c r="BD81" s="212"/>
      <c r="BE81" s="212"/>
      <c r="BF81" s="213"/>
      <c r="BG81" s="213"/>
      <c r="BH81" s="214"/>
      <c r="BI81" s="214"/>
      <c r="BJ81" s="215"/>
      <c r="BK81" s="215"/>
      <c r="BL81" s="193"/>
      <c r="BM81" s="193"/>
      <c r="BN81" s="192"/>
      <c r="BO81" s="192"/>
      <c r="BP81" s="194"/>
      <c r="BQ81" s="192"/>
      <c r="BR81" s="192"/>
      <c r="BS81" s="192"/>
      <c r="BT81" s="192"/>
      <c r="BU81" s="192"/>
      <c r="BV81" s="195"/>
      <c r="BW81" s="192"/>
      <c r="BX81" s="195"/>
      <c r="BY81" s="192"/>
      <c r="BZ81" s="192"/>
      <c r="CA81" s="192"/>
      <c r="CB81" s="192"/>
      <c r="CC81" s="192"/>
      <c r="CD81" s="239"/>
      <c r="CE81" s="197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>
        <v>2845</v>
      </c>
      <c r="CQ81" s="71">
        <v>731</v>
      </c>
      <c r="CR81" s="73">
        <v>2858</v>
      </c>
      <c r="CS81" s="73">
        <v>2461</v>
      </c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65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65"/>
      <c r="DU81" s="73"/>
      <c r="DV81" s="65"/>
      <c r="DW81" s="73"/>
      <c r="DX81" s="73"/>
      <c r="DY81" s="73"/>
      <c r="DZ81" s="65"/>
      <c r="EA81" s="73"/>
      <c r="EB81" s="65"/>
      <c r="EC81" s="73"/>
      <c r="ED81" s="73"/>
      <c r="EE81" s="73"/>
      <c r="EF81" s="76"/>
      <c r="EG81" s="76"/>
      <c r="EH81" s="33"/>
      <c r="EI81" s="76"/>
      <c r="EJ81" s="33"/>
      <c r="EK81" s="76"/>
      <c r="EL81" s="76"/>
      <c r="EM81" s="76"/>
      <c r="EN81" s="33"/>
      <c r="EO81" s="76"/>
      <c r="EP81" s="33"/>
      <c r="EQ81" s="76"/>
      <c r="ER81" s="33"/>
      <c r="ES81" s="76"/>
      <c r="ET81" s="33"/>
      <c r="EU81" s="76"/>
      <c r="EV81" s="76"/>
      <c r="EW81" s="76"/>
      <c r="EX81" s="76"/>
      <c r="EY81" s="76"/>
      <c r="EZ81" s="33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33"/>
      <c r="FM81" s="76"/>
      <c r="FN81" s="76"/>
      <c r="FO81" s="76"/>
      <c r="FP81" s="33"/>
      <c r="FQ81" s="76"/>
      <c r="FR81" s="33"/>
      <c r="FS81" s="76"/>
      <c r="FT81" s="76"/>
      <c r="FU81" s="76"/>
      <c r="FV81" s="76"/>
      <c r="FW81" s="76"/>
      <c r="FX81" s="76"/>
      <c r="FY81" s="76"/>
      <c r="FZ81" s="33"/>
      <c r="GA81" s="76"/>
      <c r="GB81" s="76"/>
      <c r="GC81" s="76"/>
      <c r="GD81" s="33"/>
      <c r="GE81" s="76"/>
      <c r="GF81" s="33"/>
      <c r="GG81" s="76"/>
      <c r="GH81" s="33"/>
      <c r="GI81" s="76"/>
      <c r="GJ81" s="76"/>
      <c r="GK81" s="76"/>
      <c r="GL81" s="76"/>
      <c r="GM81" s="76"/>
      <c r="GN81" s="33"/>
      <c r="GO81" s="76"/>
      <c r="GP81" s="76"/>
      <c r="GQ81" s="76"/>
      <c r="GR81" s="76"/>
      <c r="GS81" s="76"/>
      <c r="GT81" s="76"/>
      <c r="GU81" s="114"/>
      <c r="GV81" s="33"/>
      <c r="GW81" s="114"/>
      <c r="GX81" s="114"/>
      <c r="GY81" s="114"/>
      <c r="GZ81" s="31"/>
      <c r="HA81" s="32"/>
      <c r="HB81" s="82"/>
      <c r="HC81" s="82"/>
      <c r="HD81" s="15"/>
      <c r="HE81" s="15"/>
      <c r="HF81" s="11"/>
      <c r="HG81" s="11"/>
      <c r="HH81" s="11"/>
      <c r="HI81" s="11"/>
      <c r="HJ81" s="11"/>
      <c r="HK81" s="11"/>
      <c r="HL81" s="11"/>
      <c r="HM81" s="12"/>
      <c r="HN81" s="11"/>
      <c r="HO81" s="11"/>
      <c r="HP81" s="11"/>
      <c r="HQ81" s="11"/>
    </row>
    <row r="82" spans="1:225" x14ac:dyDescent="0.3">
      <c r="A82" s="98"/>
      <c r="B82" s="36"/>
      <c r="C82" s="37"/>
      <c r="D82" s="96" t="s">
        <v>116</v>
      </c>
      <c r="E82" s="145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4"/>
      <c r="AQ82" s="284"/>
      <c r="AR82" s="268"/>
      <c r="AS82" s="268"/>
      <c r="AT82" s="265"/>
      <c r="AU82" s="265"/>
      <c r="AV82" s="249"/>
      <c r="AW82" s="249"/>
      <c r="AX82" s="190"/>
      <c r="AY82" s="190"/>
      <c r="AZ82" s="190"/>
      <c r="BA82" s="190"/>
      <c r="BB82" s="210"/>
      <c r="BC82" s="211"/>
      <c r="BD82" s="212"/>
      <c r="BE82" s="212"/>
      <c r="BF82" s="213"/>
      <c r="BG82" s="213"/>
      <c r="BH82" s="214"/>
      <c r="BI82" s="214"/>
      <c r="BJ82" s="215"/>
      <c r="BK82" s="215"/>
      <c r="BL82" s="193"/>
      <c r="BM82" s="193"/>
      <c r="BN82" s="192"/>
      <c r="BO82" s="192"/>
      <c r="BP82" s="194"/>
      <c r="BQ82" s="192"/>
      <c r="BR82" s="192"/>
      <c r="BS82" s="192"/>
      <c r="BT82" s="192"/>
      <c r="BU82" s="192"/>
      <c r="BV82" s="195"/>
      <c r="BW82" s="192"/>
      <c r="BX82" s="195"/>
      <c r="BY82" s="192"/>
      <c r="BZ82" s="192"/>
      <c r="CA82" s="192"/>
      <c r="CB82" s="192"/>
      <c r="CC82" s="192"/>
      <c r="CD82" s="239"/>
      <c r="CE82" s="197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65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65"/>
      <c r="DU82" s="73"/>
      <c r="DV82" s="65"/>
      <c r="DW82" s="73"/>
      <c r="DX82" s="73"/>
      <c r="DY82" s="73"/>
      <c r="DZ82" s="65"/>
      <c r="EA82" s="73"/>
      <c r="EB82" s="65"/>
      <c r="EC82" s="73"/>
      <c r="ED82" s="73"/>
      <c r="EE82" s="73"/>
      <c r="EF82" s="76"/>
      <c r="EG82" s="76"/>
      <c r="EH82" s="33"/>
      <c r="EI82" s="76"/>
      <c r="EJ82" s="33"/>
      <c r="EK82" s="76"/>
      <c r="EL82" s="76"/>
      <c r="EM82" s="76"/>
      <c r="EN82" s="33"/>
      <c r="EO82" s="76"/>
      <c r="EP82" s="33"/>
      <c r="EQ82" s="76"/>
      <c r="ER82" s="33"/>
      <c r="ES82" s="76"/>
      <c r="ET82" s="33">
        <v>19518</v>
      </c>
      <c r="EU82" s="76">
        <v>10149</v>
      </c>
      <c r="EV82" s="76"/>
      <c r="EW82" s="76"/>
      <c r="EX82" s="76"/>
      <c r="EY82" s="76"/>
      <c r="EZ82" s="33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33"/>
      <c r="FM82" s="76"/>
      <c r="FN82" s="76"/>
      <c r="FO82" s="76"/>
      <c r="FP82" s="33"/>
      <c r="FQ82" s="76"/>
      <c r="FR82" s="33"/>
      <c r="FS82" s="76"/>
      <c r="FT82" s="76"/>
      <c r="FU82" s="76"/>
      <c r="FV82" s="76"/>
      <c r="FW82" s="76"/>
      <c r="FX82" s="76"/>
      <c r="FY82" s="76"/>
      <c r="FZ82" s="33"/>
      <c r="GA82" s="76"/>
      <c r="GB82" s="76"/>
      <c r="GC82" s="76"/>
      <c r="GD82" s="33"/>
      <c r="GE82" s="76"/>
      <c r="GF82" s="33"/>
      <c r="GG82" s="76"/>
      <c r="GH82" s="33"/>
      <c r="GI82" s="76"/>
      <c r="GJ82" s="76"/>
      <c r="GK82" s="76"/>
      <c r="GL82" s="76"/>
      <c r="GM82" s="76"/>
      <c r="GN82" s="33"/>
      <c r="GO82" s="76"/>
      <c r="GP82" s="76"/>
      <c r="GQ82" s="76"/>
      <c r="GR82" s="76"/>
      <c r="GS82" s="76"/>
      <c r="GT82" s="76"/>
      <c r="GU82" s="114"/>
      <c r="GV82" s="33"/>
      <c r="GW82" s="114"/>
      <c r="GX82" s="114"/>
      <c r="GY82" s="114"/>
      <c r="GZ82" s="31"/>
      <c r="HA82" s="32"/>
      <c r="HB82" s="82"/>
      <c r="HC82" s="82"/>
      <c r="HD82" s="15"/>
      <c r="HE82" s="15"/>
      <c r="HF82" s="11"/>
      <c r="HG82" s="11"/>
      <c r="HH82" s="11"/>
      <c r="HI82" s="11"/>
      <c r="HJ82" s="11"/>
      <c r="HK82" s="11"/>
      <c r="HL82" s="11"/>
      <c r="HM82" s="12"/>
      <c r="HN82" s="11"/>
      <c r="HO82" s="11"/>
      <c r="HP82" s="11"/>
      <c r="HQ82" s="11"/>
    </row>
    <row r="83" spans="1:225" x14ac:dyDescent="0.3">
      <c r="A83" s="250"/>
      <c r="B83" s="246"/>
      <c r="C83" s="251"/>
      <c r="D83" s="252" t="s">
        <v>134</v>
      </c>
      <c r="E83" s="145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4"/>
      <c r="AQ83" s="284"/>
      <c r="AR83" s="268"/>
      <c r="AS83" s="268"/>
      <c r="AT83" s="265"/>
      <c r="AU83" s="265"/>
      <c r="AV83" s="249">
        <v>2386</v>
      </c>
      <c r="AW83" s="249">
        <v>941</v>
      </c>
      <c r="AX83" s="249"/>
      <c r="AY83" s="249"/>
      <c r="AZ83" s="249"/>
      <c r="BA83" s="249"/>
      <c r="BB83" s="253"/>
      <c r="BC83" s="249"/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53"/>
      <c r="BQ83" s="249"/>
      <c r="BR83" s="249"/>
      <c r="BS83" s="249"/>
      <c r="BT83" s="249"/>
      <c r="BU83" s="249"/>
      <c r="BV83" s="253"/>
      <c r="BW83" s="249"/>
      <c r="BX83" s="253"/>
      <c r="BY83" s="249"/>
      <c r="BZ83" s="249"/>
      <c r="CA83" s="249"/>
      <c r="CB83" s="249"/>
      <c r="CC83" s="249"/>
      <c r="CD83" s="254"/>
      <c r="CE83" s="255"/>
      <c r="CF83" s="256"/>
      <c r="CG83" s="256"/>
      <c r="CH83" s="256"/>
      <c r="CI83" s="256"/>
      <c r="CJ83" s="256"/>
      <c r="CK83" s="256"/>
      <c r="CL83" s="256"/>
      <c r="CM83" s="256"/>
      <c r="CN83" s="256"/>
      <c r="CO83" s="256"/>
      <c r="CP83" s="256"/>
      <c r="CQ83" s="256"/>
      <c r="CR83" s="256"/>
      <c r="CS83" s="256"/>
      <c r="CT83" s="256"/>
      <c r="CU83" s="256"/>
      <c r="CV83" s="256"/>
      <c r="CW83" s="256"/>
      <c r="CX83" s="256"/>
      <c r="CY83" s="256"/>
      <c r="CZ83" s="256"/>
      <c r="DA83" s="256"/>
      <c r="DB83" s="256"/>
      <c r="DC83" s="256"/>
      <c r="DD83" s="256"/>
      <c r="DE83" s="256"/>
      <c r="DF83" s="256"/>
      <c r="DG83" s="256"/>
      <c r="DH83" s="257"/>
      <c r="DI83" s="256"/>
      <c r="DJ83" s="256"/>
      <c r="DK83" s="256"/>
      <c r="DL83" s="256"/>
      <c r="DM83" s="256"/>
      <c r="DN83" s="256"/>
      <c r="DO83" s="256"/>
      <c r="DP83" s="256"/>
      <c r="DQ83" s="256"/>
      <c r="DR83" s="256"/>
      <c r="DS83" s="256"/>
      <c r="DT83" s="257"/>
      <c r="DU83" s="256"/>
      <c r="DV83" s="257"/>
      <c r="DW83" s="256"/>
      <c r="DX83" s="256"/>
      <c r="DY83" s="256"/>
      <c r="DZ83" s="257"/>
      <c r="EA83" s="256"/>
      <c r="EB83" s="257"/>
      <c r="EC83" s="256"/>
      <c r="ED83" s="256"/>
      <c r="EE83" s="256"/>
      <c r="EF83" s="258"/>
      <c r="EG83" s="258"/>
      <c r="EH83" s="259"/>
      <c r="EI83" s="258"/>
      <c r="EJ83" s="259"/>
      <c r="EK83" s="258"/>
      <c r="EL83" s="258"/>
      <c r="EM83" s="258"/>
      <c r="EN83" s="259"/>
      <c r="EO83" s="258"/>
      <c r="EP83" s="259"/>
      <c r="EQ83" s="258"/>
      <c r="ER83" s="259"/>
      <c r="ES83" s="258"/>
      <c r="ET83" s="259"/>
      <c r="EU83" s="258"/>
      <c r="EV83" s="258"/>
      <c r="EW83" s="258"/>
      <c r="EX83" s="258"/>
      <c r="EY83" s="258"/>
      <c r="EZ83" s="259"/>
      <c r="FA83" s="258"/>
      <c r="FB83" s="258"/>
      <c r="FC83" s="258"/>
      <c r="FD83" s="258"/>
      <c r="FE83" s="258"/>
      <c r="FF83" s="258"/>
      <c r="FG83" s="258"/>
      <c r="FH83" s="258"/>
      <c r="FI83" s="258"/>
      <c r="FJ83" s="258"/>
      <c r="FK83" s="258"/>
      <c r="FL83" s="259"/>
      <c r="FM83" s="258"/>
      <c r="FN83" s="258"/>
      <c r="FO83" s="258"/>
      <c r="FP83" s="259"/>
      <c r="FQ83" s="258"/>
      <c r="FR83" s="259"/>
      <c r="FS83" s="258"/>
      <c r="FT83" s="258"/>
      <c r="FU83" s="258"/>
      <c r="FV83" s="258"/>
      <c r="FW83" s="258"/>
      <c r="FX83" s="258"/>
      <c r="FY83" s="258"/>
      <c r="FZ83" s="259"/>
      <c r="GA83" s="258"/>
      <c r="GB83" s="258"/>
      <c r="GC83" s="258"/>
      <c r="GD83" s="259"/>
      <c r="GE83" s="258"/>
      <c r="GF83" s="259"/>
      <c r="GG83" s="258"/>
      <c r="GH83" s="259"/>
      <c r="GI83" s="258"/>
      <c r="GJ83" s="258"/>
      <c r="GK83" s="258"/>
      <c r="GL83" s="258"/>
      <c r="GM83" s="258"/>
      <c r="GN83" s="259"/>
      <c r="GO83" s="258"/>
      <c r="GP83" s="258"/>
      <c r="GQ83" s="258"/>
      <c r="GR83" s="258"/>
      <c r="GS83" s="258"/>
      <c r="GT83" s="258"/>
      <c r="GU83" s="258"/>
      <c r="GV83" s="259"/>
      <c r="GW83" s="258"/>
      <c r="GX83" s="258"/>
      <c r="GY83" s="258"/>
      <c r="GZ83" s="174"/>
      <c r="HA83" s="260"/>
      <c r="HB83" s="261"/>
      <c r="HC83" s="261"/>
      <c r="HD83" s="262"/>
      <c r="HE83" s="262"/>
      <c r="HF83" s="177"/>
      <c r="HG83" s="177"/>
      <c r="HH83" s="177"/>
      <c r="HI83" s="177"/>
      <c r="HJ83" s="177"/>
      <c r="HK83" s="177"/>
      <c r="HL83" s="177"/>
      <c r="HM83" s="178"/>
      <c r="HN83" s="177"/>
      <c r="HO83" s="177"/>
      <c r="HP83" s="177"/>
      <c r="HQ83" s="177"/>
    </row>
    <row r="84" spans="1:225" ht="12.75" customHeight="1" x14ac:dyDescent="0.3">
      <c r="A84" s="403" t="s">
        <v>117</v>
      </c>
      <c r="B84" s="403"/>
      <c r="C84" s="403"/>
      <c r="D84" s="155" t="s">
        <v>131</v>
      </c>
      <c r="E84" s="145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2"/>
      <c r="AQ84" s="282"/>
      <c r="AR84" s="266"/>
      <c r="AS84" s="266"/>
      <c r="AT84" s="263"/>
      <c r="AU84" s="263"/>
      <c r="AV84" s="248"/>
      <c r="AW84" s="248"/>
      <c r="AX84" s="189"/>
      <c r="AY84" s="189"/>
      <c r="AZ84" s="189"/>
      <c r="BA84" s="189"/>
      <c r="BB84" s="188"/>
      <c r="BC84" s="187"/>
      <c r="BD84" s="185"/>
      <c r="BE84" s="185"/>
      <c r="BF84" s="183"/>
      <c r="BG84" s="183"/>
      <c r="BH84" s="181"/>
      <c r="BI84" s="181"/>
      <c r="BJ84" s="167"/>
      <c r="BK84" s="167"/>
      <c r="BL84" s="165"/>
      <c r="BM84" s="165"/>
      <c r="BN84" s="71"/>
      <c r="BO84" s="71"/>
      <c r="BP84" s="163">
        <v>50380</v>
      </c>
      <c r="BQ84" s="71">
        <v>4666</v>
      </c>
      <c r="BR84" s="192"/>
      <c r="BS84" s="192"/>
      <c r="BT84" s="192"/>
      <c r="BU84" s="192"/>
      <c r="BV84" s="195"/>
      <c r="BW84" s="192"/>
      <c r="BX84" s="195"/>
      <c r="BY84" s="192"/>
      <c r="BZ84" s="192"/>
      <c r="CA84" s="192"/>
      <c r="CB84" s="192"/>
      <c r="CC84" s="192"/>
      <c r="CD84" s="243"/>
      <c r="CE84" s="197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146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146"/>
      <c r="DU84" s="73"/>
      <c r="DV84" s="146"/>
      <c r="DW84" s="73"/>
      <c r="DX84" s="73"/>
      <c r="DY84" s="73"/>
      <c r="DZ84" s="146"/>
      <c r="EA84" s="73"/>
      <c r="EB84" s="146"/>
      <c r="EC84" s="73"/>
      <c r="ED84" s="73"/>
      <c r="EE84" s="73"/>
      <c r="EF84" s="76"/>
      <c r="EG84" s="76"/>
      <c r="EH84" s="147"/>
      <c r="EI84" s="76"/>
      <c r="EJ84" s="147"/>
      <c r="EK84" s="76"/>
      <c r="EL84" s="76"/>
      <c r="EM84" s="76"/>
      <c r="EN84" s="147"/>
      <c r="EO84" s="76"/>
      <c r="EP84" s="147"/>
      <c r="EQ84" s="76"/>
      <c r="ER84" s="147"/>
      <c r="ES84" s="76"/>
      <c r="ET84" s="147"/>
      <c r="EU84" s="76"/>
      <c r="EV84" s="76"/>
      <c r="EW84" s="76"/>
      <c r="EX84" s="76"/>
      <c r="EY84" s="76"/>
      <c r="EZ84" s="147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147"/>
      <c r="FM84" s="76"/>
      <c r="FN84" s="76"/>
      <c r="FO84" s="76"/>
      <c r="FP84" s="147"/>
      <c r="FQ84" s="76"/>
      <c r="FR84" s="147"/>
      <c r="FS84" s="76"/>
      <c r="FT84" s="76"/>
      <c r="FU84" s="76"/>
      <c r="FV84" s="76"/>
      <c r="FW84" s="76"/>
      <c r="FX84" s="76"/>
      <c r="FY84" s="76"/>
      <c r="FZ84" s="147"/>
      <c r="GA84" s="76"/>
      <c r="GB84" s="76"/>
      <c r="GC84" s="76"/>
      <c r="GD84" s="147"/>
      <c r="GE84" s="76"/>
      <c r="GF84" s="147"/>
      <c r="GG84" s="76"/>
      <c r="GH84" s="147"/>
      <c r="GI84" s="76"/>
      <c r="GJ84" s="76"/>
      <c r="GK84" s="76"/>
      <c r="GL84" s="76"/>
      <c r="GM84" s="76"/>
      <c r="GN84" s="147"/>
      <c r="GO84" s="76"/>
      <c r="GP84" s="76"/>
      <c r="GQ84" s="76"/>
      <c r="GR84" s="76"/>
      <c r="GS84" s="76"/>
      <c r="GT84" s="76"/>
      <c r="GU84" s="76"/>
      <c r="GV84" s="147"/>
      <c r="GW84" s="76"/>
      <c r="GX84" s="76"/>
      <c r="GY84" s="76"/>
      <c r="GZ84" s="148"/>
      <c r="HA84" s="149"/>
      <c r="HB84" s="150"/>
      <c r="HC84" s="150"/>
      <c r="HD84" s="151"/>
      <c r="HE84" s="151"/>
      <c r="HF84" s="152"/>
      <c r="HG84" s="152"/>
      <c r="HH84" s="152"/>
      <c r="HI84" s="152"/>
      <c r="HJ84" s="152"/>
      <c r="HK84" s="152"/>
      <c r="HL84" s="152"/>
      <c r="HM84" s="153"/>
      <c r="HN84" s="152"/>
      <c r="HO84" s="152"/>
      <c r="HP84" s="152"/>
      <c r="HQ84" s="152"/>
    </row>
    <row r="85" spans="1:225" x14ac:dyDescent="0.3">
      <c r="A85" s="142"/>
      <c r="B85" s="142"/>
      <c r="C85" s="142"/>
      <c r="D85" s="94" t="s">
        <v>118</v>
      </c>
      <c r="E85" s="160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3"/>
      <c r="AQ85" s="283"/>
      <c r="AR85" s="267"/>
      <c r="AS85" s="267"/>
      <c r="AT85" s="264"/>
      <c r="AU85" s="264"/>
      <c r="AV85" s="247"/>
      <c r="AW85" s="247"/>
      <c r="AX85" s="191"/>
      <c r="AY85" s="191"/>
      <c r="AZ85" s="191"/>
      <c r="BA85" s="191"/>
      <c r="BB85" s="198"/>
      <c r="BC85" s="199"/>
      <c r="BD85" s="200"/>
      <c r="BE85" s="200"/>
      <c r="BF85" s="201"/>
      <c r="BG85" s="201"/>
      <c r="BH85" s="202"/>
      <c r="BI85" s="202"/>
      <c r="BJ85" s="203"/>
      <c r="BK85" s="203"/>
      <c r="BL85" s="204"/>
      <c r="BM85" s="204"/>
      <c r="BN85" s="205"/>
      <c r="BO85" s="205"/>
      <c r="BP85" s="206"/>
      <c r="BQ85" s="205"/>
      <c r="BR85" s="205"/>
      <c r="BS85" s="205"/>
      <c r="BT85" s="205"/>
      <c r="BU85" s="205"/>
      <c r="BV85" s="207"/>
      <c r="BW85" s="205"/>
      <c r="BX85" s="207"/>
      <c r="BY85" s="205"/>
      <c r="BZ85" s="205"/>
      <c r="CA85" s="205"/>
      <c r="CB85" s="205"/>
      <c r="CC85" s="205"/>
      <c r="CD85" s="238"/>
      <c r="CE85" s="209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65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65"/>
      <c r="DU85" s="73"/>
      <c r="DV85" s="65"/>
      <c r="DW85" s="73"/>
      <c r="DX85" s="73"/>
      <c r="DY85" s="73"/>
      <c r="DZ85" s="65"/>
      <c r="EA85" s="73"/>
      <c r="EB85" s="65"/>
      <c r="EC85" s="73"/>
      <c r="ED85" s="73"/>
      <c r="EE85" s="73"/>
      <c r="EF85" s="76"/>
      <c r="EG85" s="76"/>
      <c r="EH85" s="33"/>
      <c r="EI85" s="76"/>
      <c r="EJ85" s="33"/>
      <c r="EK85" s="76"/>
      <c r="EL85" s="76"/>
      <c r="EM85" s="76"/>
      <c r="EN85" s="33"/>
      <c r="EO85" s="76"/>
      <c r="EP85" s="33"/>
      <c r="EQ85" s="76"/>
      <c r="ER85" s="33"/>
      <c r="ES85" s="76"/>
      <c r="ET85" s="33"/>
      <c r="EU85" s="76"/>
      <c r="EV85" s="76"/>
      <c r="EW85" s="76"/>
      <c r="EX85" s="76"/>
      <c r="EY85" s="76"/>
      <c r="EZ85" s="33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33"/>
      <c r="FM85" s="76"/>
      <c r="FN85" s="76"/>
      <c r="FO85" s="76"/>
      <c r="FP85" s="33"/>
      <c r="FQ85" s="76"/>
      <c r="FR85" s="33"/>
      <c r="FS85" s="76"/>
      <c r="FT85" s="76"/>
      <c r="FU85" s="76"/>
      <c r="FV85" s="76"/>
      <c r="FW85" s="76"/>
      <c r="FX85" s="76"/>
      <c r="FY85" s="76"/>
      <c r="FZ85" s="33"/>
      <c r="GA85" s="76"/>
      <c r="GB85" s="76">
        <v>160</v>
      </c>
      <c r="GC85" s="76">
        <v>880</v>
      </c>
      <c r="GD85" s="33"/>
      <c r="GE85" s="76"/>
      <c r="GF85" s="33"/>
      <c r="GG85" s="76"/>
      <c r="GH85" s="33"/>
      <c r="GI85" s="76"/>
      <c r="GJ85" s="76"/>
      <c r="GK85" s="76"/>
      <c r="GL85" s="76"/>
      <c r="GM85" s="76"/>
      <c r="GN85" s="33"/>
      <c r="GO85" s="76"/>
      <c r="GP85" s="76"/>
      <c r="GQ85" s="76"/>
      <c r="GR85" s="76"/>
      <c r="GS85" s="76"/>
      <c r="GT85" s="76"/>
      <c r="GU85" s="114"/>
      <c r="GV85" s="33"/>
      <c r="GW85" s="114"/>
      <c r="GX85" s="114"/>
      <c r="GY85" s="114"/>
      <c r="GZ85" s="31"/>
      <c r="HA85" s="32"/>
      <c r="HB85" s="82"/>
      <c r="HC85" s="82"/>
      <c r="HD85" s="15"/>
      <c r="HE85" s="15"/>
      <c r="HF85" s="11"/>
      <c r="HG85" s="11"/>
      <c r="HH85" s="11"/>
      <c r="HI85" s="11"/>
      <c r="HJ85" s="11"/>
      <c r="HK85" s="11"/>
      <c r="HL85" s="11"/>
      <c r="HM85" s="12"/>
      <c r="HN85" s="11"/>
      <c r="HO85" s="11"/>
      <c r="HP85" s="11"/>
      <c r="HQ85" s="11"/>
    </row>
    <row r="86" spans="1:225" x14ac:dyDescent="0.3">
      <c r="A86" s="2"/>
      <c r="B86" s="2"/>
      <c r="C86" s="2"/>
      <c r="D86" s="375" t="s">
        <v>119</v>
      </c>
      <c r="E86" s="376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4"/>
      <c r="AQ86" s="284"/>
      <c r="AR86" s="268"/>
      <c r="AS86" s="268"/>
      <c r="AT86" s="265"/>
      <c r="AU86" s="265"/>
      <c r="AV86" s="249"/>
      <c r="AW86" s="249"/>
      <c r="AX86" s="190"/>
      <c r="AY86" s="190"/>
      <c r="AZ86" s="190"/>
      <c r="BA86" s="190"/>
      <c r="BB86" s="210"/>
      <c r="BC86" s="211"/>
      <c r="BD86" s="212"/>
      <c r="BE86" s="212"/>
      <c r="BF86" s="213"/>
      <c r="BG86" s="213"/>
      <c r="BH86" s="214"/>
      <c r="BI86" s="214"/>
      <c r="BJ86" s="215"/>
      <c r="BK86" s="215"/>
      <c r="BL86" s="193"/>
      <c r="BM86" s="193"/>
      <c r="BN86" s="192"/>
      <c r="BO86" s="192"/>
      <c r="BP86" s="194"/>
      <c r="BQ86" s="192"/>
      <c r="BR86" s="192"/>
      <c r="BS86" s="192"/>
      <c r="BT86" s="192"/>
      <c r="BU86" s="192"/>
      <c r="BV86" s="195"/>
      <c r="BW86" s="192"/>
      <c r="BX86" s="195"/>
      <c r="BY86" s="192"/>
      <c r="BZ86" s="192"/>
      <c r="CA86" s="192"/>
      <c r="CB86" s="192"/>
      <c r="CC86" s="192"/>
      <c r="CD86" s="239"/>
      <c r="CE86" s="197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65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65"/>
      <c r="DU86" s="73"/>
      <c r="DV86" s="65"/>
      <c r="DW86" s="73"/>
      <c r="DX86" s="73"/>
      <c r="DY86" s="73"/>
      <c r="DZ86" s="65"/>
      <c r="EA86" s="73"/>
      <c r="EB86" s="65"/>
      <c r="EC86" s="73"/>
      <c r="ED86" s="73"/>
      <c r="EE86" s="73"/>
      <c r="EF86" s="71"/>
      <c r="EG86" s="71"/>
      <c r="EH86" s="47"/>
      <c r="EI86" s="71"/>
      <c r="EJ86" s="47"/>
      <c r="EK86" s="71"/>
      <c r="EL86" s="71"/>
      <c r="EM86" s="71"/>
      <c r="EN86" s="47"/>
      <c r="EO86" s="71"/>
      <c r="EP86" s="47"/>
      <c r="EQ86" s="71"/>
      <c r="ER86" s="47"/>
      <c r="ES86" s="71"/>
      <c r="ET86" s="47"/>
      <c r="EU86" s="71"/>
      <c r="EV86" s="71"/>
      <c r="EW86" s="71"/>
      <c r="EX86" s="71"/>
      <c r="EY86" s="71"/>
      <c r="EZ86" s="47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47"/>
      <c r="FM86" s="71"/>
      <c r="FN86" s="71"/>
      <c r="FO86" s="71"/>
      <c r="FP86" s="47"/>
      <c r="FQ86" s="71"/>
      <c r="FR86" s="47"/>
      <c r="FS86" s="71"/>
      <c r="FT86" s="71"/>
      <c r="FU86" s="71"/>
      <c r="FV86" s="71"/>
      <c r="FW86" s="71"/>
      <c r="FX86" s="71"/>
      <c r="FY86" s="71"/>
      <c r="FZ86" s="47"/>
      <c r="GA86" s="71"/>
      <c r="GB86" s="71"/>
      <c r="GC86" s="71"/>
      <c r="GD86" s="33"/>
      <c r="GE86" s="76"/>
      <c r="GF86" s="33"/>
      <c r="GG86" s="76"/>
      <c r="GH86" s="33"/>
      <c r="GI86" s="76"/>
      <c r="GJ86" s="76">
        <v>101940</v>
      </c>
      <c r="GK86" s="76">
        <v>4599</v>
      </c>
      <c r="GL86" s="76">
        <v>25160</v>
      </c>
      <c r="GM86" s="76">
        <v>1132</v>
      </c>
      <c r="GN86" s="33">
        <v>72140</v>
      </c>
      <c r="GO86" s="76">
        <v>3246</v>
      </c>
      <c r="GP86" s="76">
        <v>7</v>
      </c>
      <c r="GQ86" s="76">
        <v>1000</v>
      </c>
      <c r="GR86" s="76"/>
      <c r="GS86" s="76"/>
      <c r="GT86" s="76"/>
      <c r="GU86" s="76"/>
      <c r="GV86" s="33">
        <v>23340</v>
      </c>
      <c r="GW86" s="76">
        <v>1050</v>
      </c>
      <c r="GX86" s="76">
        <v>50480</v>
      </c>
      <c r="GY86" s="76">
        <v>2272</v>
      </c>
      <c r="GZ86" s="31">
        <v>47340</v>
      </c>
      <c r="HA86" s="32">
        <v>2490</v>
      </c>
      <c r="HB86" s="82"/>
      <c r="HC86" s="82"/>
      <c r="HD86" s="15"/>
      <c r="HE86" s="15"/>
      <c r="HF86" s="11">
        <v>98440</v>
      </c>
      <c r="HG86" s="11">
        <v>4790</v>
      </c>
      <c r="HH86" s="11" t="s">
        <v>41</v>
      </c>
      <c r="HI86" s="11" t="s">
        <v>41</v>
      </c>
      <c r="HJ86" s="11" t="s">
        <v>41</v>
      </c>
      <c r="HK86" s="11" t="s">
        <v>41</v>
      </c>
      <c r="HL86" s="11">
        <v>25600</v>
      </c>
      <c r="HM86" s="12">
        <v>1152</v>
      </c>
      <c r="HN86" s="11">
        <v>25260</v>
      </c>
      <c r="HO86" s="11">
        <v>1137</v>
      </c>
      <c r="HP86" s="11">
        <v>48900</v>
      </c>
      <c r="HQ86" s="11">
        <v>2201</v>
      </c>
    </row>
    <row r="87" spans="1:225" x14ac:dyDescent="0.3">
      <c r="A87" s="388"/>
      <c r="B87" s="388"/>
      <c r="C87" s="388"/>
      <c r="D87" s="375" t="s">
        <v>120</v>
      </c>
      <c r="E87" s="37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2"/>
      <c r="AQ87" s="282"/>
      <c r="AR87" s="266"/>
      <c r="AS87" s="266"/>
      <c r="AT87" s="263"/>
      <c r="AU87" s="263"/>
      <c r="AV87" s="248"/>
      <c r="AW87" s="248"/>
      <c r="AX87" s="189"/>
      <c r="AY87" s="189"/>
      <c r="AZ87" s="189"/>
      <c r="BA87" s="189"/>
      <c r="BB87" s="188"/>
      <c r="BC87" s="187"/>
      <c r="BD87" s="185">
        <v>90</v>
      </c>
      <c r="BE87" s="185">
        <v>2302</v>
      </c>
      <c r="BF87" s="213"/>
      <c r="BG87" s="213"/>
      <c r="BH87" s="214"/>
      <c r="BI87" s="214"/>
      <c r="BJ87" s="215"/>
      <c r="BK87" s="215"/>
      <c r="BL87" s="193"/>
      <c r="BM87" s="193"/>
      <c r="BN87" s="192"/>
      <c r="BO87" s="192"/>
      <c r="BP87" s="194"/>
      <c r="BQ87" s="192"/>
      <c r="BR87" s="192"/>
      <c r="BS87" s="192"/>
      <c r="BT87" s="192"/>
      <c r="BU87" s="192"/>
      <c r="BV87" s="195"/>
      <c r="BW87" s="192"/>
      <c r="BX87" s="195"/>
      <c r="BY87" s="192"/>
      <c r="BZ87" s="192"/>
      <c r="CA87" s="192"/>
      <c r="CB87" s="192"/>
      <c r="CC87" s="192"/>
      <c r="CD87" s="239"/>
      <c r="CE87" s="197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>
        <v>76300</v>
      </c>
      <c r="CQ87" s="73">
        <v>169111</v>
      </c>
      <c r="CR87" s="73">
        <v>86472</v>
      </c>
      <c r="CS87" s="73">
        <v>202152</v>
      </c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65"/>
      <c r="DI87" s="73"/>
      <c r="DJ87" s="73"/>
      <c r="DK87" s="73"/>
      <c r="DL87" s="73"/>
      <c r="DM87" s="73"/>
      <c r="DN87" s="73"/>
      <c r="DO87" s="73"/>
      <c r="DP87" s="73"/>
      <c r="DQ87" s="73"/>
      <c r="DR87" s="73">
        <v>350000</v>
      </c>
      <c r="DS87" s="73">
        <v>43161</v>
      </c>
      <c r="DT87" s="65">
        <v>325000</v>
      </c>
      <c r="DU87" s="73">
        <v>54477</v>
      </c>
      <c r="DV87" s="65"/>
      <c r="DW87" s="73"/>
      <c r="DX87" s="73"/>
      <c r="DY87" s="73"/>
      <c r="DZ87" s="65"/>
      <c r="EA87" s="73"/>
      <c r="EB87" s="65"/>
      <c r="EC87" s="73"/>
      <c r="ED87" s="73"/>
      <c r="EE87" s="73"/>
      <c r="EF87" s="76"/>
      <c r="EG87" s="76"/>
      <c r="EH87" s="33"/>
      <c r="EI87" s="76"/>
      <c r="EJ87" s="33"/>
      <c r="EK87" s="76"/>
      <c r="EL87" s="76">
        <v>475000</v>
      </c>
      <c r="EM87" s="76">
        <v>38000</v>
      </c>
      <c r="EN87" s="33"/>
      <c r="EO87" s="76"/>
      <c r="EP87" s="33"/>
      <c r="EQ87" s="76"/>
      <c r="ER87" s="33"/>
      <c r="ES87" s="76"/>
      <c r="ET87" s="33"/>
      <c r="EU87" s="76"/>
      <c r="EV87" s="76"/>
      <c r="EW87" s="76"/>
      <c r="EX87" s="76"/>
      <c r="EY87" s="76"/>
      <c r="EZ87" s="33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33"/>
      <c r="FM87" s="76"/>
      <c r="FN87" s="76"/>
      <c r="FO87" s="76"/>
      <c r="FP87" s="33">
        <v>23054</v>
      </c>
      <c r="FQ87" s="76">
        <v>23403</v>
      </c>
      <c r="FR87" s="33">
        <v>23130</v>
      </c>
      <c r="FS87" s="76">
        <v>4256</v>
      </c>
      <c r="FT87" s="76"/>
      <c r="FU87" s="76"/>
      <c r="FV87" s="76"/>
      <c r="FW87" s="76"/>
      <c r="FX87" s="76"/>
      <c r="FY87" s="76"/>
      <c r="FZ87" s="33"/>
      <c r="GA87" s="76"/>
      <c r="GB87" s="76">
        <v>44500</v>
      </c>
      <c r="GC87" s="76">
        <v>8000</v>
      </c>
      <c r="GD87" s="47"/>
      <c r="GE87" s="71"/>
      <c r="GF87" s="47"/>
      <c r="GG87" s="71"/>
      <c r="GH87" s="47"/>
      <c r="GI87" s="71"/>
      <c r="GJ87" s="71">
        <v>261000</v>
      </c>
      <c r="GK87" s="71">
        <v>12000</v>
      </c>
      <c r="GL87" s="71"/>
      <c r="GM87" s="71"/>
      <c r="GN87" s="38"/>
      <c r="GO87" s="38"/>
      <c r="GP87" s="114"/>
      <c r="GQ87" s="114"/>
      <c r="GR87" s="114"/>
      <c r="GS87" s="114"/>
      <c r="GT87" s="114"/>
      <c r="GU87" s="114"/>
      <c r="GV87" s="33"/>
      <c r="GW87" s="114"/>
      <c r="GX87" s="114"/>
      <c r="GY87" s="114"/>
      <c r="GZ87" s="31">
        <v>1640</v>
      </c>
      <c r="HA87" s="32">
        <v>4800</v>
      </c>
      <c r="HB87" s="82"/>
      <c r="HC87" s="82"/>
      <c r="HD87" s="15"/>
      <c r="HE87" s="15"/>
      <c r="HF87" s="11">
        <v>144220</v>
      </c>
      <c r="HG87" s="11">
        <v>19807</v>
      </c>
      <c r="HH87" s="11" t="s">
        <v>41</v>
      </c>
      <c r="HI87" s="11" t="s">
        <v>41</v>
      </c>
      <c r="HJ87" s="11" t="s">
        <v>41</v>
      </c>
      <c r="HK87" s="11" t="s">
        <v>41</v>
      </c>
      <c r="HL87" s="11" t="s">
        <v>41</v>
      </c>
      <c r="HM87" s="12" t="s">
        <v>41</v>
      </c>
      <c r="HN87" s="11" t="s">
        <v>41</v>
      </c>
      <c r="HO87" s="11" t="s">
        <v>41</v>
      </c>
      <c r="HP87" s="11" t="s">
        <v>41</v>
      </c>
      <c r="HQ87" s="11" t="s">
        <v>41</v>
      </c>
    </row>
    <row r="88" spans="1:225" x14ac:dyDescent="0.3">
      <c r="A88" s="388"/>
      <c r="B88" s="388"/>
      <c r="C88" s="388"/>
      <c r="D88" s="375" t="s">
        <v>121</v>
      </c>
      <c r="E88" s="376"/>
      <c r="F88" s="286">
        <v>32309357</v>
      </c>
      <c r="G88" s="286">
        <v>5122445</v>
      </c>
      <c r="H88" s="286">
        <v>42282363</v>
      </c>
      <c r="I88" s="286">
        <v>5762617</v>
      </c>
      <c r="J88" s="286">
        <v>33587190</v>
      </c>
      <c r="K88" s="286">
        <v>4371253</v>
      </c>
      <c r="L88" s="286">
        <v>34668386</v>
      </c>
      <c r="M88" s="286">
        <v>3948823</v>
      </c>
      <c r="N88" s="286">
        <v>40502482</v>
      </c>
      <c r="O88" s="286">
        <v>4436289</v>
      </c>
      <c r="P88" s="286">
        <v>32120432</v>
      </c>
      <c r="Q88" s="286">
        <v>3520415</v>
      </c>
      <c r="R88" s="286">
        <v>21692030</v>
      </c>
      <c r="S88" s="286">
        <v>2290982</v>
      </c>
      <c r="T88" s="286">
        <v>21051680</v>
      </c>
      <c r="U88" s="286">
        <v>1941104</v>
      </c>
      <c r="V88" s="286">
        <v>16544510</v>
      </c>
      <c r="W88" s="286">
        <v>1430545</v>
      </c>
      <c r="X88" s="286">
        <v>23392191</v>
      </c>
      <c r="Y88" s="286">
        <v>2582304</v>
      </c>
      <c r="Z88" s="286">
        <v>50359336</v>
      </c>
      <c r="AA88" s="286">
        <v>7243470</v>
      </c>
      <c r="AB88" s="286">
        <v>47999582</v>
      </c>
      <c r="AC88" s="286">
        <v>3922836</v>
      </c>
      <c r="AD88" s="286">
        <v>48803343</v>
      </c>
      <c r="AE88" s="286">
        <v>3433449</v>
      </c>
      <c r="AF88" s="286">
        <v>15638790</v>
      </c>
      <c r="AG88" s="286">
        <v>987179</v>
      </c>
      <c r="AH88" s="286">
        <v>21141030</v>
      </c>
      <c r="AI88" s="286">
        <v>1140771</v>
      </c>
      <c r="AJ88" s="286">
        <v>69334519</v>
      </c>
      <c r="AK88" s="286">
        <v>4220821</v>
      </c>
      <c r="AL88" s="286">
        <v>60918417</v>
      </c>
      <c r="AM88" s="286">
        <v>4480981</v>
      </c>
      <c r="AN88" s="286">
        <v>35114452</v>
      </c>
      <c r="AO88" s="286">
        <v>2674736</v>
      </c>
      <c r="AP88" s="282">
        <v>9337671</v>
      </c>
      <c r="AQ88" s="282">
        <v>738287</v>
      </c>
      <c r="AR88" s="266">
        <v>34953254</v>
      </c>
      <c r="AS88" s="266">
        <v>2779861</v>
      </c>
      <c r="AT88" s="263">
        <v>16705960</v>
      </c>
      <c r="AU88" s="263">
        <v>1428815</v>
      </c>
      <c r="AV88" s="248">
        <v>46039719</v>
      </c>
      <c r="AW88" s="248">
        <v>4123287</v>
      </c>
      <c r="AX88" s="189">
        <v>27710420</v>
      </c>
      <c r="AY88" s="189">
        <v>2614359</v>
      </c>
      <c r="AZ88" s="189">
        <v>18820248</v>
      </c>
      <c r="BA88" s="189">
        <v>1911339</v>
      </c>
      <c r="BB88" s="188">
        <v>16409340</v>
      </c>
      <c r="BC88" s="187">
        <v>1637217</v>
      </c>
      <c r="BD88" s="185">
        <v>16789737</v>
      </c>
      <c r="BE88" s="185">
        <v>1698316</v>
      </c>
      <c r="BF88" s="183">
        <v>11467950</v>
      </c>
      <c r="BG88" s="183">
        <v>1257529</v>
      </c>
      <c r="BH88" s="181">
        <v>5257400</v>
      </c>
      <c r="BI88" s="181">
        <v>578775</v>
      </c>
      <c r="BJ88" s="167">
        <v>4809177</v>
      </c>
      <c r="BK88" s="167">
        <v>530581</v>
      </c>
      <c r="BL88" s="165">
        <v>5496160</v>
      </c>
      <c r="BM88" s="165">
        <v>599551</v>
      </c>
      <c r="BN88" s="71">
        <v>4581604</v>
      </c>
      <c r="BO88" s="71">
        <v>475654</v>
      </c>
      <c r="BP88" s="244">
        <v>397673</v>
      </c>
      <c r="BQ88" s="71">
        <v>43566</v>
      </c>
      <c r="BR88" s="71">
        <v>1956320</v>
      </c>
      <c r="BS88" s="71">
        <v>210600</v>
      </c>
      <c r="BT88" s="71">
        <v>6224170</v>
      </c>
      <c r="BU88" s="71">
        <v>671087</v>
      </c>
      <c r="BV88" s="38">
        <v>9242510</v>
      </c>
      <c r="BW88" s="38">
        <v>958945</v>
      </c>
      <c r="BX88" s="137">
        <v>8034090</v>
      </c>
      <c r="BY88" s="71">
        <v>789256</v>
      </c>
      <c r="BZ88" s="71">
        <v>2656140</v>
      </c>
      <c r="CA88" s="71">
        <v>259038</v>
      </c>
      <c r="CB88" s="71">
        <v>2634660</v>
      </c>
      <c r="CC88" s="71">
        <v>298664</v>
      </c>
      <c r="CD88" s="38">
        <v>2770560</v>
      </c>
      <c r="CE88" s="38">
        <v>515211</v>
      </c>
      <c r="CF88" s="73">
        <v>1357460</v>
      </c>
      <c r="CG88" s="73">
        <v>192599</v>
      </c>
      <c r="CH88" s="73">
        <v>3872477</v>
      </c>
      <c r="CI88" s="73">
        <v>568406</v>
      </c>
      <c r="CJ88" s="73">
        <v>6832035</v>
      </c>
      <c r="CK88" s="73">
        <v>1089750</v>
      </c>
      <c r="CL88" s="73">
        <v>3197084</v>
      </c>
      <c r="CM88" s="73">
        <v>466972</v>
      </c>
      <c r="CN88" s="73">
        <v>2876682</v>
      </c>
      <c r="CO88" s="73">
        <v>496618</v>
      </c>
      <c r="CP88" s="73">
        <v>1187800</v>
      </c>
      <c r="CQ88" s="73">
        <v>220524</v>
      </c>
      <c r="CR88" s="73">
        <v>153400</v>
      </c>
      <c r="CS88" s="73">
        <v>28746</v>
      </c>
      <c r="CT88" s="73">
        <v>3392220</v>
      </c>
      <c r="CU88" s="73">
        <v>457632</v>
      </c>
      <c r="CV88" s="73">
        <v>2582237</v>
      </c>
      <c r="CW88" s="73">
        <v>423360</v>
      </c>
      <c r="CX88" s="73">
        <v>445000</v>
      </c>
      <c r="CY88" s="73">
        <v>30847</v>
      </c>
      <c r="CZ88" s="73"/>
      <c r="DA88" s="73"/>
      <c r="DB88" s="73"/>
      <c r="DC88" s="73"/>
      <c r="DD88" s="73"/>
      <c r="DE88" s="73"/>
      <c r="DF88" s="73"/>
      <c r="DG88" s="73"/>
      <c r="DH88" s="65"/>
      <c r="DI88" s="73"/>
      <c r="DJ88" s="73"/>
      <c r="DK88" s="73"/>
      <c r="DL88" s="73"/>
      <c r="DM88" s="73"/>
      <c r="DN88" s="73"/>
      <c r="DO88" s="73"/>
      <c r="DP88" s="73"/>
      <c r="DQ88" s="73"/>
      <c r="DR88" s="73">
        <v>25800</v>
      </c>
      <c r="DS88" s="73">
        <v>11392</v>
      </c>
      <c r="DT88" s="65"/>
      <c r="DU88" s="73"/>
      <c r="DV88" s="65"/>
      <c r="DW88" s="73"/>
      <c r="DX88" s="73"/>
      <c r="DY88" s="73"/>
      <c r="DZ88" s="65"/>
      <c r="EA88" s="73"/>
      <c r="EB88" s="65"/>
      <c r="EC88" s="73"/>
      <c r="ED88" s="73"/>
      <c r="EE88" s="73"/>
      <c r="EF88" s="71"/>
      <c r="EG88" s="71"/>
      <c r="EH88" s="47">
        <v>52000</v>
      </c>
      <c r="EI88" s="71">
        <v>19939</v>
      </c>
      <c r="EJ88" s="47"/>
      <c r="EK88" s="71"/>
      <c r="EL88" s="71"/>
      <c r="EM88" s="71"/>
      <c r="EN88" s="47"/>
      <c r="EO88" s="71"/>
      <c r="EP88" s="47"/>
      <c r="EQ88" s="71"/>
      <c r="ER88" s="47"/>
      <c r="ES88" s="71"/>
      <c r="ET88" s="47"/>
      <c r="EU88" s="71"/>
      <c r="EV88" s="71"/>
      <c r="EW88" s="71"/>
      <c r="EX88" s="71"/>
      <c r="EY88" s="71"/>
      <c r="EZ88" s="47">
        <v>49732</v>
      </c>
      <c r="FA88" s="71">
        <v>17600</v>
      </c>
      <c r="FB88" s="71">
        <v>174543</v>
      </c>
      <c r="FC88" s="71">
        <v>63603</v>
      </c>
      <c r="FD88" s="71">
        <v>273048</v>
      </c>
      <c r="FE88" s="71">
        <v>98919</v>
      </c>
      <c r="FF88" s="71">
        <v>184812</v>
      </c>
      <c r="FG88" s="71">
        <v>66139</v>
      </c>
      <c r="FH88" s="71">
        <v>173410</v>
      </c>
      <c r="FI88" s="71">
        <v>61418</v>
      </c>
      <c r="FJ88" s="71">
        <v>147760</v>
      </c>
      <c r="FK88" s="71">
        <v>53065</v>
      </c>
      <c r="FL88" s="47">
        <v>73607</v>
      </c>
      <c r="FM88" s="71">
        <v>26697</v>
      </c>
      <c r="FN88" s="71"/>
      <c r="FO88" s="71"/>
      <c r="FP88" s="47"/>
      <c r="FQ88" s="71"/>
      <c r="FR88" s="47"/>
      <c r="FS88" s="71"/>
      <c r="FT88" s="71"/>
      <c r="FU88" s="71"/>
      <c r="FV88" s="71">
        <v>320392</v>
      </c>
      <c r="FW88" s="71">
        <v>122736</v>
      </c>
      <c r="FX88" s="71">
        <v>267120</v>
      </c>
      <c r="FY88" s="71">
        <v>91310</v>
      </c>
      <c r="FZ88" s="47">
        <v>267029</v>
      </c>
      <c r="GA88" s="71">
        <v>106314</v>
      </c>
      <c r="GB88" s="71">
        <v>193730</v>
      </c>
      <c r="GC88" s="71">
        <v>70017</v>
      </c>
      <c r="GD88" s="33">
        <v>338903</v>
      </c>
      <c r="GE88" s="76">
        <v>125395</v>
      </c>
      <c r="GF88" s="33">
        <v>169398</v>
      </c>
      <c r="GG88" s="76">
        <v>54370</v>
      </c>
      <c r="GH88" s="33"/>
      <c r="GI88" s="76"/>
      <c r="GJ88" s="76">
        <v>48598</v>
      </c>
      <c r="GK88" s="76">
        <v>18044</v>
      </c>
      <c r="GL88" s="114">
        <v>245688</v>
      </c>
      <c r="GM88" s="114">
        <v>90985</v>
      </c>
      <c r="GN88" s="33">
        <v>317252</v>
      </c>
      <c r="GO88" s="114">
        <v>109722</v>
      </c>
      <c r="GP88" s="76">
        <v>533733</v>
      </c>
      <c r="GQ88" s="76">
        <v>195874</v>
      </c>
      <c r="GR88" s="76">
        <v>185656</v>
      </c>
      <c r="GS88" s="76">
        <v>66787</v>
      </c>
      <c r="GT88" s="76">
        <v>310842</v>
      </c>
      <c r="GU88" s="76">
        <v>92782</v>
      </c>
      <c r="GV88" s="33">
        <v>120453</v>
      </c>
      <c r="GW88" s="76">
        <v>43489</v>
      </c>
      <c r="GX88" s="76">
        <v>136542</v>
      </c>
      <c r="GY88" s="76">
        <v>47096</v>
      </c>
      <c r="GZ88" s="31">
        <v>91885</v>
      </c>
      <c r="HA88" s="32">
        <v>31186</v>
      </c>
      <c r="HB88" s="82">
        <v>237346</v>
      </c>
      <c r="HC88" s="82">
        <v>80302</v>
      </c>
      <c r="HD88" s="15">
        <v>262932</v>
      </c>
      <c r="HE88" s="15">
        <v>90453</v>
      </c>
      <c r="HF88" s="11">
        <v>309160</v>
      </c>
      <c r="HG88" s="11">
        <v>111900</v>
      </c>
      <c r="HH88" s="11">
        <v>112274</v>
      </c>
      <c r="HI88" s="11">
        <v>41521</v>
      </c>
      <c r="HJ88" s="11" t="s">
        <v>41</v>
      </c>
      <c r="HK88" s="11" t="s">
        <v>41</v>
      </c>
      <c r="HL88" s="11" t="s">
        <v>41</v>
      </c>
      <c r="HM88" s="12" t="s">
        <v>41</v>
      </c>
      <c r="HN88" s="11">
        <v>100000</v>
      </c>
      <c r="HO88" s="11">
        <v>10125</v>
      </c>
      <c r="HP88" s="11">
        <v>175000</v>
      </c>
      <c r="HQ88" s="11">
        <v>23625</v>
      </c>
    </row>
    <row r="89" spans="1:225" x14ac:dyDescent="0.3">
      <c r="A89" s="363" t="s">
        <v>122</v>
      </c>
      <c r="B89" s="364"/>
      <c r="C89" s="56"/>
      <c r="D89" s="365" t="s">
        <v>123</v>
      </c>
      <c r="E89" s="366"/>
      <c r="F89" s="295"/>
      <c r="G89" s="295"/>
      <c r="H89" s="295"/>
      <c r="I89" s="295"/>
      <c r="J89" s="295"/>
      <c r="K89" s="295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3"/>
      <c r="AQ89" s="283"/>
      <c r="AR89" s="267"/>
      <c r="AS89" s="267"/>
      <c r="AT89" s="264"/>
      <c r="AU89" s="264"/>
      <c r="AV89" s="247"/>
      <c r="AW89" s="247"/>
      <c r="AX89" s="191"/>
      <c r="AY89" s="191"/>
      <c r="AZ89" s="191"/>
      <c r="BA89" s="191"/>
      <c r="BB89" s="198"/>
      <c r="BC89" s="199"/>
      <c r="BD89" s="200"/>
      <c r="BE89" s="200"/>
      <c r="BF89" s="201"/>
      <c r="BG89" s="201"/>
      <c r="BH89" s="202"/>
      <c r="BI89" s="202"/>
      <c r="BJ89" s="203"/>
      <c r="BK89" s="203"/>
      <c r="BL89" s="204"/>
      <c r="BM89" s="204"/>
      <c r="BN89" s="205"/>
      <c r="BO89" s="205"/>
      <c r="BP89" s="206"/>
      <c r="BQ89" s="205"/>
      <c r="BR89" s="205"/>
      <c r="BS89" s="205"/>
      <c r="BT89" s="205"/>
      <c r="BU89" s="205"/>
      <c r="BV89" s="207"/>
      <c r="BW89" s="205"/>
      <c r="BX89" s="207"/>
      <c r="BY89" s="205"/>
      <c r="BZ89" s="225"/>
      <c r="CA89" s="225"/>
      <c r="CB89" s="225"/>
      <c r="CC89" s="225"/>
      <c r="CD89" s="238"/>
      <c r="CE89" s="226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65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65"/>
      <c r="DU89" s="73"/>
      <c r="DV89" s="65"/>
      <c r="DW89" s="73"/>
      <c r="DX89" s="73"/>
      <c r="DY89" s="73"/>
      <c r="DZ89" s="65"/>
      <c r="EA89" s="73"/>
      <c r="EB89" s="65"/>
      <c r="EC89" s="73"/>
      <c r="ED89" s="73"/>
      <c r="EE89" s="73"/>
      <c r="EF89" s="71"/>
      <c r="EG89" s="71"/>
      <c r="EH89" s="47"/>
      <c r="EI89" s="71"/>
      <c r="EJ89" s="47"/>
      <c r="EK89" s="71"/>
      <c r="EL89" s="71"/>
      <c r="EM89" s="71"/>
      <c r="EN89" s="47"/>
      <c r="EO89" s="71"/>
      <c r="EP89" s="47"/>
      <c r="EQ89" s="71"/>
      <c r="ER89" s="47">
        <v>1075</v>
      </c>
      <c r="ES89" s="71">
        <v>1500</v>
      </c>
      <c r="ET89" s="47"/>
      <c r="EU89" s="71"/>
      <c r="EV89" s="71"/>
      <c r="EW89" s="71"/>
      <c r="EX89" s="71"/>
      <c r="EY89" s="71"/>
      <c r="EZ89" s="47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47"/>
      <c r="FM89" s="71"/>
      <c r="FN89" s="71"/>
      <c r="FO89" s="71"/>
      <c r="FP89" s="47"/>
      <c r="FQ89" s="71"/>
      <c r="FR89" s="47"/>
      <c r="FS89" s="71"/>
      <c r="FT89" s="71"/>
      <c r="FU89" s="71"/>
      <c r="FV89" s="71"/>
      <c r="FW89" s="71"/>
      <c r="FX89" s="71"/>
      <c r="FY89" s="71"/>
      <c r="FZ89" s="47"/>
      <c r="GA89" s="71"/>
      <c r="GB89" s="71"/>
      <c r="GC89" s="71"/>
      <c r="GD89" s="33"/>
      <c r="GE89" s="76"/>
      <c r="GF89" s="33"/>
      <c r="GG89" s="76"/>
      <c r="GH89" s="33"/>
      <c r="GI89" s="76"/>
      <c r="GJ89" s="76"/>
      <c r="GK89" s="76"/>
      <c r="GL89" s="114"/>
      <c r="GM89" s="114"/>
      <c r="GN89" s="33"/>
      <c r="GO89" s="114"/>
      <c r="GP89" s="76"/>
      <c r="GQ89" s="76"/>
      <c r="GR89" s="76"/>
      <c r="GS89" s="76"/>
      <c r="GT89" s="76"/>
      <c r="GU89" s="76"/>
      <c r="GV89" s="33"/>
      <c r="GW89" s="76"/>
      <c r="GX89" s="76"/>
      <c r="GY89" s="76"/>
      <c r="GZ89" s="43"/>
      <c r="HA89" s="43"/>
      <c r="HB89" s="82"/>
      <c r="HC89" s="82"/>
      <c r="HD89" s="15"/>
      <c r="HE89" s="15"/>
      <c r="HF89" s="11"/>
      <c r="HG89" s="11"/>
      <c r="HH89" s="11"/>
      <c r="HI89" s="11"/>
      <c r="HJ89" s="11"/>
      <c r="HK89" s="11"/>
      <c r="HL89" s="11"/>
      <c r="HM89" s="12"/>
      <c r="HN89" s="11"/>
      <c r="HO89" s="11"/>
      <c r="HP89" s="11"/>
      <c r="HQ89" s="11"/>
    </row>
    <row r="90" spans="1:225" x14ac:dyDescent="0.3">
      <c r="A90" s="363"/>
      <c r="B90" s="380"/>
      <c r="C90" s="381"/>
      <c r="D90" s="95" t="s">
        <v>124</v>
      </c>
      <c r="E90" s="156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4"/>
      <c r="AQ90" s="284"/>
      <c r="AR90" s="268"/>
      <c r="AS90" s="268"/>
      <c r="AT90" s="265"/>
      <c r="AU90" s="265"/>
      <c r="AV90" s="249"/>
      <c r="AW90" s="249"/>
      <c r="AX90" s="190"/>
      <c r="AY90" s="190"/>
      <c r="AZ90" s="190"/>
      <c r="BA90" s="190"/>
      <c r="BB90" s="210"/>
      <c r="BC90" s="211"/>
      <c r="BD90" s="212"/>
      <c r="BE90" s="212"/>
      <c r="BF90" s="213"/>
      <c r="BG90" s="213"/>
      <c r="BH90" s="214"/>
      <c r="BI90" s="214"/>
      <c r="BJ90" s="215"/>
      <c r="BK90" s="215"/>
      <c r="BL90" s="193"/>
      <c r="BM90" s="193"/>
      <c r="BN90" s="192"/>
      <c r="BO90" s="192"/>
      <c r="BP90" s="194"/>
      <c r="BQ90" s="192"/>
      <c r="BR90" s="192"/>
      <c r="BS90" s="192"/>
      <c r="BT90" s="192"/>
      <c r="BU90" s="192"/>
      <c r="BV90" s="195"/>
      <c r="BW90" s="192"/>
      <c r="BX90" s="195"/>
      <c r="BY90" s="192"/>
      <c r="BZ90" s="192"/>
      <c r="CA90" s="192"/>
      <c r="CB90" s="192"/>
      <c r="CC90" s="192"/>
      <c r="CD90" s="239"/>
      <c r="CE90" s="197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65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65"/>
      <c r="DU90" s="73"/>
      <c r="DV90" s="65"/>
      <c r="DW90" s="73"/>
      <c r="DX90" s="73"/>
      <c r="DY90" s="73"/>
      <c r="DZ90" s="65"/>
      <c r="EA90" s="73"/>
      <c r="EB90" s="65"/>
      <c r="EC90" s="73"/>
      <c r="ED90" s="73"/>
      <c r="EE90" s="73"/>
      <c r="EF90" s="71"/>
      <c r="EG90" s="71"/>
      <c r="EH90" s="47"/>
      <c r="EI90" s="71"/>
      <c r="EJ90" s="47"/>
      <c r="EK90" s="71"/>
      <c r="EL90" s="71"/>
      <c r="EM90" s="71"/>
      <c r="EN90" s="47"/>
      <c r="EO90" s="71"/>
      <c r="EP90" s="47"/>
      <c r="EQ90" s="71"/>
      <c r="ER90" s="47"/>
      <c r="ES90" s="71"/>
      <c r="ET90" s="47"/>
      <c r="EU90" s="71"/>
      <c r="EV90" s="71"/>
      <c r="EW90" s="71"/>
      <c r="EX90" s="71"/>
      <c r="EY90" s="71"/>
      <c r="EZ90" s="47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47"/>
      <c r="FM90" s="71"/>
      <c r="FN90" s="71"/>
      <c r="FO90" s="71"/>
      <c r="FP90" s="47"/>
      <c r="FQ90" s="71"/>
      <c r="FR90" s="47"/>
      <c r="FS90" s="71"/>
      <c r="FT90" s="71"/>
      <c r="FU90" s="71"/>
      <c r="FV90" s="71">
        <v>25400</v>
      </c>
      <c r="FW90" s="71">
        <v>2474</v>
      </c>
      <c r="FX90" s="71">
        <v>950000</v>
      </c>
      <c r="FY90" s="71">
        <v>88134</v>
      </c>
      <c r="FZ90" s="47">
        <v>984500</v>
      </c>
      <c r="GA90" s="71">
        <v>146528</v>
      </c>
      <c r="GB90" s="71"/>
      <c r="GC90" s="71"/>
      <c r="GD90" s="33"/>
      <c r="GE90" s="76"/>
      <c r="GF90" s="33"/>
      <c r="GG90" s="76"/>
      <c r="GH90" s="33"/>
      <c r="GI90" s="76"/>
      <c r="GJ90" s="76"/>
      <c r="GK90" s="76"/>
      <c r="GL90" s="114"/>
      <c r="GM90" s="114"/>
      <c r="GN90" s="33"/>
      <c r="GO90" s="114"/>
      <c r="GP90" s="76"/>
      <c r="GQ90" s="76"/>
      <c r="GR90" s="76"/>
      <c r="GS90" s="76"/>
      <c r="GT90" s="76"/>
      <c r="GU90" s="76"/>
      <c r="GV90" s="33"/>
      <c r="GW90" s="76"/>
      <c r="GX90" s="76"/>
      <c r="GY90" s="76"/>
      <c r="GZ90" s="43"/>
      <c r="HA90" s="43"/>
      <c r="HB90" s="82"/>
      <c r="HC90" s="82"/>
      <c r="HD90" s="15"/>
      <c r="HE90" s="15"/>
      <c r="HF90" s="11"/>
      <c r="HG90" s="11"/>
      <c r="HH90" s="11"/>
      <c r="HI90" s="11"/>
      <c r="HJ90" s="11"/>
      <c r="HK90" s="11"/>
      <c r="HL90" s="11"/>
      <c r="HM90" s="12"/>
      <c r="HN90" s="11"/>
      <c r="HO90" s="11"/>
      <c r="HP90" s="11"/>
      <c r="HQ90" s="11"/>
    </row>
    <row r="91" spans="1:225" x14ac:dyDescent="0.3">
      <c r="A91" s="2"/>
      <c r="B91" s="2"/>
      <c r="C91" s="2"/>
      <c r="D91" s="365" t="s">
        <v>125</v>
      </c>
      <c r="E91" s="366"/>
      <c r="F91" s="295"/>
      <c r="G91" s="295"/>
      <c r="H91" s="295"/>
      <c r="I91" s="295"/>
      <c r="J91" s="295">
        <v>70220</v>
      </c>
      <c r="K91" s="295">
        <v>11966</v>
      </c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3"/>
      <c r="AQ91" s="283"/>
      <c r="AR91" s="267">
        <v>160000</v>
      </c>
      <c r="AS91" s="267">
        <v>18400</v>
      </c>
      <c r="AT91" s="264"/>
      <c r="AU91" s="264"/>
      <c r="AV91" s="247"/>
      <c r="AW91" s="247"/>
      <c r="AX91" s="191"/>
      <c r="AY91" s="191"/>
      <c r="AZ91" s="191"/>
      <c r="BA91" s="191"/>
      <c r="BB91" s="198"/>
      <c r="BC91" s="199"/>
      <c r="BD91" s="200"/>
      <c r="BE91" s="200"/>
      <c r="BF91" s="201"/>
      <c r="BG91" s="201"/>
      <c r="BH91" s="202"/>
      <c r="BI91" s="202"/>
      <c r="BJ91" s="203"/>
      <c r="BK91" s="203"/>
      <c r="BL91" s="204"/>
      <c r="BM91" s="204"/>
      <c r="BN91" s="205"/>
      <c r="BO91" s="205"/>
      <c r="BP91" s="206"/>
      <c r="BQ91" s="205"/>
      <c r="BR91" s="205"/>
      <c r="BS91" s="205"/>
      <c r="BT91" s="205"/>
      <c r="BU91" s="205"/>
      <c r="BV91" s="207"/>
      <c r="BW91" s="205"/>
      <c r="BX91" s="207"/>
      <c r="BY91" s="205"/>
      <c r="BZ91" s="225"/>
      <c r="CA91" s="225"/>
      <c r="CB91" s="225"/>
      <c r="CC91" s="225"/>
      <c r="CD91" s="238"/>
      <c r="CE91" s="226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47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47"/>
      <c r="DU91" s="71"/>
      <c r="DV91" s="47"/>
      <c r="DW91" s="71"/>
      <c r="DX91" s="71"/>
      <c r="DY91" s="71"/>
      <c r="DZ91" s="47"/>
      <c r="EA91" s="71"/>
      <c r="EB91" s="47"/>
      <c r="EC91" s="71"/>
      <c r="ED91" s="71"/>
      <c r="EE91" s="71"/>
      <c r="EF91" s="58"/>
      <c r="EG91" s="58"/>
      <c r="EH91" s="117"/>
      <c r="EI91" s="58"/>
      <c r="EJ91" s="117"/>
      <c r="EK91" s="58"/>
      <c r="EL91" s="58"/>
      <c r="EM91" s="58"/>
      <c r="EN91" s="81"/>
      <c r="EO91" s="85"/>
      <c r="EP91" s="81"/>
      <c r="EQ91" s="85"/>
      <c r="ER91" s="81"/>
      <c r="ES91" s="85"/>
      <c r="ET91" s="81"/>
      <c r="EU91" s="85"/>
      <c r="EV91" s="85"/>
      <c r="EW91" s="85"/>
      <c r="EX91" s="85"/>
      <c r="EY91" s="85"/>
      <c r="EZ91" s="81"/>
      <c r="FA91" s="85"/>
      <c r="FB91" s="85"/>
      <c r="FC91" s="85"/>
      <c r="FD91" s="85"/>
      <c r="FE91" s="85"/>
      <c r="FF91" s="85">
        <v>40000</v>
      </c>
      <c r="FG91" s="85">
        <v>6500</v>
      </c>
      <c r="FH91" s="85"/>
      <c r="FI91" s="85"/>
      <c r="FJ91" s="85"/>
      <c r="FK91" s="85"/>
      <c r="FL91" s="81"/>
      <c r="FM91" s="85"/>
      <c r="FN91" s="85"/>
      <c r="FO91" s="85"/>
      <c r="FP91" s="81"/>
      <c r="FQ91" s="85"/>
      <c r="FR91" s="81"/>
      <c r="FS91" s="85"/>
      <c r="FT91" s="85"/>
      <c r="FU91" s="85"/>
      <c r="FV91" s="85"/>
      <c r="FW91" s="85"/>
      <c r="FX91" s="85"/>
      <c r="FY91" s="85"/>
      <c r="FZ91" s="81"/>
      <c r="GA91" s="85"/>
      <c r="GB91" s="85"/>
      <c r="GC91" s="85"/>
      <c r="GD91" s="81"/>
      <c r="GE91" s="85"/>
      <c r="GF91" s="81"/>
      <c r="GG91" s="85"/>
      <c r="GH91" s="81"/>
      <c r="GI91" s="85"/>
      <c r="GJ91" s="85"/>
      <c r="GK91" s="85"/>
      <c r="GL91" s="85"/>
      <c r="GM91" s="85"/>
      <c r="GN91" s="81"/>
      <c r="GO91" s="85"/>
      <c r="GP91" s="85"/>
      <c r="GQ91" s="85"/>
      <c r="GR91" s="85"/>
      <c r="GS91" s="85"/>
      <c r="GT91" s="85"/>
      <c r="GU91" s="85"/>
      <c r="GV91" s="81">
        <v>25000</v>
      </c>
      <c r="GW91" s="85">
        <v>3375</v>
      </c>
      <c r="GX91" s="85"/>
      <c r="GY91" s="85"/>
      <c r="GZ91" s="86">
        <v>900000</v>
      </c>
      <c r="HA91" s="86">
        <v>175490</v>
      </c>
      <c r="HB91" s="82">
        <v>25000</v>
      </c>
      <c r="HC91" s="82">
        <v>3375</v>
      </c>
      <c r="HD91" s="15">
        <v>25000</v>
      </c>
      <c r="HE91" s="15">
        <v>10125</v>
      </c>
      <c r="HF91" s="11"/>
      <c r="HG91" s="11"/>
      <c r="HH91" s="11"/>
      <c r="HI91" s="11"/>
      <c r="HJ91" s="11"/>
      <c r="HK91" s="11"/>
      <c r="HL91" s="11"/>
      <c r="HM91" s="12"/>
      <c r="HN91" s="11"/>
      <c r="HO91" s="11"/>
      <c r="HP91" s="11"/>
      <c r="HQ91" s="11"/>
    </row>
    <row r="92" spans="1:225" x14ac:dyDescent="0.3">
      <c r="A92" s="375" t="s">
        <v>84</v>
      </c>
      <c r="B92" s="375"/>
      <c r="C92" s="375"/>
      <c r="D92" s="375"/>
      <c r="E92" s="376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4"/>
      <c r="AQ92" s="284"/>
      <c r="AR92" s="268"/>
      <c r="AS92" s="268"/>
      <c r="AT92" s="265"/>
      <c r="AU92" s="265"/>
      <c r="AV92" s="249"/>
      <c r="AW92" s="249"/>
      <c r="AX92" s="190"/>
      <c r="AY92" s="190"/>
      <c r="AZ92" s="190"/>
      <c r="BA92" s="190"/>
      <c r="BB92" s="210"/>
      <c r="BC92" s="211"/>
      <c r="BD92" s="212"/>
      <c r="BE92" s="212"/>
      <c r="BF92" s="213"/>
      <c r="BG92" s="213"/>
      <c r="BH92" s="214"/>
      <c r="BI92" s="214"/>
      <c r="BJ92" s="215"/>
      <c r="BK92" s="215"/>
      <c r="BL92" s="193"/>
      <c r="BM92" s="193"/>
      <c r="BN92" s="192"/>
      <c r="BO92" s="192"/>
      <c r="BP92" s="194"/>
      <c r="BQ92" s="192"/>
      <c r="BR92" s="192"/>
      <c r="BS92" s="192"/>
      <c r="BT92" s="192"/>
      <c r="BU92" s="192"/>
      <c r="BV92" s="195"/>
      <c r="BW92" s="192"/>
      <c r="BX92" s="195"/>
      <c r="BY92" s="192"/>
      <c r="BZ92" s="192"/>
      <c r="CA92" s="192"/>
      <c r="CB92" s="192"/>
      <c r="CC92" s="192"/>
      <c r="CD92" s="239"/>
      <c r="CE92" s="197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65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65"/>
      <c r="DU92" s="73"/>
      <c r="DV92" s="65"/>
      <c r="DW92" s="73"/>
      <c r="DX92" s="73"/>
      <c r="DY92" s="73"/>
      <c r="DZ92" s="65"/>
      <c r="EA92" s="73"/>
      <c r="EB92" s="65"/>
      <c r="EC92" s="73"/>
      <c r="ED92" s="73"/>
      <c r="EE92" s="73"/>
      <c r="EF92" s="76"/>
      <c r="EG92" s="76"/>
      <c r="EH92" s="33"/>
      <c r="EI92" s="76"/>
      <c r="EJ92" s="33"/>
      <c r="EK92" s="76"/>
      <c r="EL92" s="76"/>
      <c r="EM92" s="76"/>
      <c r="EN92" s="33"/>
      <c r="EO92" s="76"/>
      <c r="EP92" s="33"/>
      <c r="EQ92" s="76"/>
      <c r="ER92" s="33"/>
      <c r="ES92" s="76"/>
      <c r="ET92" s="33"/>
      <c r="EU92" s="76"/>
      <c r="EV92" s="76"/>
      <c r="EW92" s="76"/>
      <c r="EX92" s="76"/>
      <c r="EY92" s="76"/>
      <c r="EZ92" s="33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33"/>
      <c r="FM92" s="76"/>
      <c r="FN92" s="76"/>
      <c r="FO92" s="76"/>
      <c r="FP92" s="33"/>
      <c r="FQ92" s="76"/>
      <c r="FR92" s="33"/>
      <c r="FS92" s="76"/>
      <c r="FT92" s="76"/>
      <c r="FU92" s="76"/>
      <c r="FV92" s="76"/>
      <c r="FW92" s="76"/>
      <c r="FX92" s="76"/>
      <c r="FY92" s="76"/>
      <c r="FZ92" s="33"/>
      <c r="GA92" s="76"/>
      <c r="GB92" s="76">
        <v>238390</v>
      </c>
      <c r="GC92" s="76">
        <v>78897</v>
      </c>
      <c r="GD92" s="119"/>
      <c r="GE92" s="120"/>
      <c r="GF92" s="119"/>
      <c r="GG92" s="120"/>
      <c r="GH92" s="119"/>
      <c r="GI92" s="120"/>
      <c r="GJ92" s="120"/>
      <c r="GK92" s="120"/>
      <c r="GL92" s="120"/>
      <c r="GM92" s="120"/>
      <c r="GN92" s="119"/>
      <c r="GO92" s="120"/>
      <c r="GP92" s="120"/>
      <c r="GQ92" s="120"/>
      <c r="GR92" s="120"/>
      <c r="GS92" s="120"/>
      <c r="GT92" s="120"/>
      <c r="GU92" s="120"/>
      <c r="GV92" s="119"/>
      <c r="GW92" s="120"/>
      <c r="GX92" s="120"/>
      <c r="GY92" s="120"/>
      <c r="GZ92" s="241"/>
      <c r="HA92" s="240"/>
      <c r="HB92" s="86"/>
      <c r="HC92" s="87"/>
      <c r="HD92" s="17"/>
      <c r="HE92" s="17"/>
      <c r="HF92" s="11">
        <v>551820</v>
      </c>
      <c r="HG92" s="11">
        <v>136497</v>
      </c>
      <c r="HH92" s="11">
        <v>112274</v>
      </c>
      <c r="HI92" s="11">
        <v>41521</v>
      </c>
      <c r="HJ92" s="11" t="s">
        <v>41</v>
      </c>
      <c r="HK92" s="11" t="s">
        <v>41</v>
      </c>
      <c r="HL92" s="11">
        <v>25600</v>
      </c>
      <c r="HM92" s="12">
        <v>1152</v>
      </c>
      <c r="HN92" s="11">
        <v>125260</v>
      </c>
      <c r="HO92" s="11">
        <v>11262</v>
      </c>
      <c r="HP92" s="11">
        <v>223900</v>
      </c>
      <c r="HQ92" s="11">
        <v>25826</v>
      </c>
    </row>
    <row r="93" spans="1:225" x14ac:dyDescent="0.3">
      <c r="A93" s="3" t="s">
        <v>126</v>
      </c>
      <c r="B93" s="2"/>
      <c r="C93" s="2"/>
      <c r="D93" s="2"/>
      <c r="E93" s="2"/>
      <c r="F93" s="286">
        <f>SUM(F36:F92)</f>
        <v>164339061</v>
      </c>
      <c r="G93" s="286">
        <f>SUM(G36:G92)</f>
        <v>26509859</v>
      </c>
      <c r="H93" s="286">
        <f>SUM(H32:H92)</f>
        <v>204684909</v>
      </c>
      <c r="I93" s="286">
        <f>SUM(I32:I92)</f>
        <v>30033174</v>
      </c>
      <c r="J93" s="286">
        <f>SUM(J36:J92)</f>
        <v>198496555</v>
      </c>
      <c r="K93" s="286">
        <f>SUM(K36:K92)</f>
        <v>22745034</v>
      </c>
      <c r="L93" s="286">
        <f>L88+L77+L70+L52</f>
        <v>192549996</v>
      </c>
      <c r="M93" s="286">
        <f>M88+M77+M70+M52</f>
        <v>24947742</v>
      </c>
      <c r="N93" s="286">
        <f>N88+N77+N76+N65+N52</f>
        <v>157999078</v>
      </c>
      <c r="O93" s="286">
        <f>O88+O77+O76+O65+O52</f>
        <v>18061093</v>
      </c>
      <c r="P93" s="286">
        <f>SUM(P52:P92)</f>
        <v>173937939</v>
      </c>
      <c r="Q93" s="286">
        <f>SUM(Q52:Q92)</f>
        <v>19332852</v>
      </c>
      <c r="R93" s="286">
        <f>R88+R77+R76+R65+R61+R52</f>
        <v>149832954</v>
      </c>
      <c r="S93" s="286">
        <f>S88+S77+S76+S65+S61+S52</f>
        <v>16231301</v>
      </c>
      <c r="T93" s="286">
        <f>T52+T69+T79+T88</f>
        <v>152813175</v>
      </c>
      <c r="U93" s="286">
        <f>U52+U69+U79+U88</f>
        <v>15628292</v>
      </c>
      <c r="V93" s="286">
        <v>151875114</v>
      </c>
      <c r="W93" s="286">
        <v>15073348</v>
      </c>
      <c r="X93" s="286">
        <v>110390118</v>
      </c>
      <c r="Y93" s="286">
        <v>12412657</v>
      </c>
      <c r="Z93" s="286">
        <v>102809653</v>
      </c>
      <c r="AA93" s="286">
        <v>12782751</v>
      </c>
      <c r="AB93" s="286">
        <v>130134209</v>
      </c>
      <c r="AC93" s="286">
        <v>12595636</v>
      </c>
      <c r="AD93" s="286">
        <v>215373874</v>
      </c>
      <c r="AE93" s="286">
        <v>18748407</v>
      </c>
      <c r="AF93" s="286">
        <v>168170603</v>
      </c>
      <c r="AG93" s="286">
        <v>14547330</v>
      </c>
      <c r="AH93" s="286">
        <v>198152379</v>
      </c>
      <c r="AI93" s="286">
        <v>16874775</v>
      </c>
      <c r="AJ93" s="286">
        <v>176126494</v>
      </c>
      <c r="AK93" s="286">
        <v>14820028</v>
      </c>
      <c r="AL93" s="286">
        <v>147480952</v>
      </c>
      <c r="AM93" s="286">
        <v>13128350</v>
      </c>
      <c r="AN93" s="286">
        <v>177095570</v>
      </c>
      <c r="AO93" s="286">
        <v>16319724</v>
      </c>
      <c r="AP93" s="282">
        <v>147546327</v>
      </c>
      <c r="AQ93" s="282">
        <v>14352801</v>
      </c>
      <c r="AR93" s="266">
        <v>150084225</v>
      </c>
      <c r="AS93" s="266">
        <v>13902148</v>
      </c>
      <c r="AT93" s="263">
        <v>164953177</v>
      </c>
      <c r="AU93" s="263">
        <v>16831122</v>
      </c>
      <c r="AV93" s="248">
        <v>178283721</v>
      </c>
      <c r="AW93" s="248">
        <v>16665858</v>
      </c>
      <c r="AX93" s="189">
        <v>169998482</v>
      </c>
      <c r="AY93" s="189">
        <v>17729792</v>
      </c>
      <c r="AZ93" s="189">
        <v>178717684</v>
      </c>
      <c r="BA93" s="189">
        <v>18991079</v>
      </c>
      <c r="BB93" s="188">
        <v>177911855</v>
      </c>
      <c r="BC93" s="187">
        <v>17654173</v>
      </c>
      <c r="BD93" s="185">
        <v>177509681</v>
      </c>
      <c r="BE93" s="185">
        <v>19422709</v>
      </c>
      <c r="BF93" s="183">
        <v>239075589</v>
      </c>
      <c r="BG93" s="183">
        <v>27379360</v>
      </c>
      <c r="BH93" s="181">
        <v>174075382</v>
      </c>
      <c r="BI93" s="181">
        <v>22652786</v>
      </c>
      <c r="BJ93" s="167">
        <v>281104528</v>
      </c>
      <c r="BK93" s="167">
        <v>39456467</v>
      </c>
      <c r="BL93" s="165">
        <v>239228836</v>
      </c>
      <c r="BM93" s="165">
        <v>34265742</v>
      </c>
      <c r="BN93" s="71">
        <v>211777396</v>
      </c>
      <c r="BO93" s="71">
        <v>27771489</v>
      </c>
      <c r="BP93" s="163">
        <v>185297568</v>
      </c>
      <c r="BQ93" s="71">
        <v>23432513</v>
      </c>
      <c r="BR93" s="138">
        <v>170401292</v>
      </c>
      <c r="BS93" s="138">
        <v>20019662</v>
      </c>
      <c r="BT93" s="138">
        <v>188758180</v>
      </c>
      <c r="BU93" s="138">
        <v>22266943</v>
      </c>
      <c r="BV93" s="140">
        <v>208536002</v>
      </c>
      <c r="BW93" s="71">
        <v>22046403</v>
      </c>
      <c r="BX93" s="137">
        <v>170675496</v>
      </c>
      <c r="BY93" s="71">
        <v>17220833</v>
      </c>
      <c r="BZ93" s="71">
        <v>230788297</v>
      </c>
      <c r="CA93" s="71">
        <v>24272753</v>
      </c>
      <c r="CB93" s="71">
        <v>166453664</v>
      </c>
      <c r="CC93" s="71">
        <v>19049575</v>
      </c>
      <c r="CD93" s="245">
        <v>236533528</v>
      </c>
      <c r="CE93" s="88">
        <v>32137456</v>
      </c>
      <c r="CF93" s="72">
        <v>222346678</v>
      </c>
      <c r="CG93" s="72">
        <v>27009436</v>
      </c>
      <c r="CH93" s="72">
        <v>205293563</v>
      </c>
      <c r="CI93" s="72">
        <v>24781583</v>
      </c>
      <c r="CJ93" s="72">
        <v>182540526</v>
      </c>
      <c r="CK93" s="72">
        <v>23041806</v>
      </c>
      <c r="CL93" s="72">
        <v>270741576</v>
      </c>
      <c r="CM93" s="72">
        <v>37487162</v>
      </c>
      <c r="CN93" s="72">
        <v>156551164</v>
      </c>
      <c r="CO93" s="72">
        <v>21414668</v>
      </c>
      <c r="CP93" s="72">
        <v>166103098</v>
      </c>
      <c r="CQ93" s="72">
        <v>22417545</v>
      </c>
      <c r="CR93" s="72">
        <v>250304461</v>
      </c>
      <c r="CS93" s="72">
        <v>32293834</v>
      </c>
      <c r="CT93" s="72">
        <v>217197122</v>
      </c>
      <c r="CU93" s="72">
        <v>29202125</v>
      </c>
      <c r="CV93" s="72">
        <v>240476711</v>
      </c>
      <c r="CW93" s="72">
        <v>30691567</v>
      </c>
      <c r="CX93" s="72">
        <v>265089635</v>
      </c>
      <c r="CY93" s="72">
        <v>33498941</v>
      </c>
      <c r="CZ93" s="72">
        <v>204924652</v>
      </c>
      <c r="DA93" s="72">
        <v>25333765</v>
      </c>
      <c r="DB93" s="72">
        <v>209610117</v>
      </c>
      <c r="DC93" s="72">
        <v>26966676</v>
      </c>
      <c r="DD93" s="72">
        <v>241981522</v>
      </c>
      <c r="DE93" s="72">
        <v>29648580</v>
      </c>
      <c r="DF93" s="72">
        <v>203480545</v>
      </c>
      <c r="DG93" s="72">
        <v>24358502</v>
      </c>
      <c r="DH93" s="64">
        <v>278588939</v>
      </c>
      <c r="DI93" s="72">
        <v>27721977</v>
      </c>
      <c r="DJ93" s="72">
        <v>198193112</v>
      </c>
      <c r="DK93" s="72">
        <v>20971514</v>
      </c>
      <c r="DL93" s="72">
        <v>239361761</v>
      </c>
      <c r="DM93" s="72">
        <v>25333532</v>
      </c>
      <c r="DN93" s="72">
        <v>189272452</v>
      </c>
      <c r="DO93" s="72">
        <v>18858800</v>
      </c>
      <c r="DP93" s="72">
        <v>168067469</v>
      </c>
      <c r="DQ93" s="72">
        <v>17511766</v>
      </c>
      <c r="DR93" s="72">
        <v>184733947</v>
      </c>
      <c r="DS93" s="72">
        <v>18759851</v>
      </c>
      <c r="DT93" s="64">
        <v>163527406</v>
      </c>
      <c r="DU93" s="72">
        <v>16401480</v>
      </c>
      <c r="DV93" s="64">
        <v>211515537</v>
      </c>
      <c r="DW93" s="72">
        <v>20348895</v>
      </c>
      <c r="DX93" s="72">
        <v>302239789</v>
      </c>
      <c r="DY93" s="72">
        <v>24744228</v>
      </c>
      <c r="DZ93" s="64">
        <v>250032609</v>
      </c>
      <c r="EA93" s="72">
        <v>21445986</v>
      </c>
      <c r="EB93" s="64">
        <v>282438474</v>
      </c>
      <c r="EC93" s="72">
        <v>25162165</v>
      </c>
      <c r="ED93" s="72">
        <v>212805005</v>
      </c>
      <c r="EE93" s="72">
        <v>18548932</v>
      </c>
      <c r="EF93" s="71">
        <v>179654944</v>
      </c>
      <c r="EG93" s="71">
        <v>17393652</v>
      </c>
      <c r="EH93" s="47">
        <v>237333033</v>
      </c>
      <c r="EI93" s="71">
        <v>20982151</v>
      </c>
      <c r="EJ93" s="47">
        <v>152203802</v>
      </c>
      <c r="EK93" s="71">
        <v>15653990</v>
      </c>
      <c r="EL93" s="71">
        <v>223662457</v>
      </c>
      <c r="EM93" s="71">
        <v>20418571</v>
      </c>
      <c r="EN93" s="47">
        <v>225366600</v>
      </c>
      <c r="EO93" s="71">
        <v>27517543</v>
      </c>
      <c r="EP93" s="47" t="s">
        <v>127</v>
      </c>
      <c r="EQ93" s="71"/>
      <c r="ER93" s="117">
        <v>194071987</v>
      </c>
      <c r="ES93" s="90">
        <v>20417975</v>
      </c>
      <c r="ET93" s="117">
        <v>201618992</v>
      </c>
      <c r="EU93" s="90">
        <v>20139147</v>
      </c>
      <c r="EV93" s="90">
        <v>201933050</v>
      </c>
      <c r="EW93" s="90">
        <v>18911705</v>
      </c>
      <c r="EX93" s="90">
        <v>237906722</v>
      </c>
      <c r="EY93" s="90">
        <v>23356772</v>
      </c>
      <c r="EZ93" s="117">
        <v>207308458</v>
      </c>
      <c r="FA93" s="90">
        <v>19909646</v>
      </c>
      <c r="FB93" s="90">
        <v>179732451</v>
      </c>
      <c r="FC93" s="90">
        <v>18780719</v>
      </c>
      <c r="FD93" s="90">
        <v>201260982</v>
      </c>
      <c r="FE93" s="90">
        <v>19473362</v>
      </c>
      <c r="FF93" s="90">
        <v>172736718</v>
      </c>
      <c r="FG93" s="90">
        <v>17951579</v>
      </c>
      <c r="FH93" s="90">
        <v>187560644</v>
      </c>
      <c r="FI93" s="90">
        <v>17907132</v>
      </c>
      <c r="FJ93" s="90">
        <v>195561612</v>
      </c>
      <c r="FK93" s="90">
        <v>18327907</v>
      </c>
      <c r="FL93" s="117">
        <v>171887423</v>
      </c>
      <c r="FM93" s="90">
        <v>15809509</v>
      </c>
      <c r="FN93" s="90">
        <v>205531400</v>
      </c>
      <c r="FO93" s="90">
        <v>18722488</v>
      </c>
      <c r="FP93" s="50">
        <v>229811921</v>
      </c>
      <c r="FQ93" s="48">
        <v>21974748</v>
      </c>
      <c r="FR93" s="47">
        <v>182088235</v>
      </c>
      <c r="FS93" s="71">
        <v>18856149</v>
      </c>
      <c r="FT93" s="71">
        <v>169424377</v>
      </c>
      <c r="FU93" s="71">
        <v>16859534</v>
      </c>
      <c r="FV93" s="71">
        <v>236465907</v>
      </c>
      <c r="FW93" s="71">
        <v>24255366</v>
      </c>
      <c r="FX93" s="71">
        <v>191086973</v>
      </c>
      <c r="FY93" s="71">
        <v>19333995</v>
      </c>
      <c r="FZ93" s="47">
        <v>212013859</v>
      </c>
      <c r="GA93" s="71">
        <v>22321655</v>
      </c>
      <c r="GB93" s="71">
        <v>216253170</v>
      </c>
      <c r="GC93" s="71">
        <v>23621544</v>
      </c>
      <c r="GD93" s="47">
        <v>170666646</v>
      </c>
      <c r="GE93" s="71">
        <v>19578562</v>
      </c>
      <c r="GF93" s="47">
        <v>173224078</v>
      </c>
      <c r="GG93" s="71">
        <v>18964366</v>
      </c>
      <c r="GH93" s="47">
        <v>200729798</v>
      </c>
      <c r="GI93" s="71">
        <v>22615941</v>
      </c>
      <c r="GJ93" s="115">
        <v>154609737</v>
      </c>
      <c r="GK93" s="115">
        <v>17023808</v>
      </c>
      <c r="GL93" s="115">
        <v>136037889</v>
      </c>
      <c r="GM93" s="115">
        <v>15962942</v>
      </c>
      <c r="GN93" s="116">
        <v>253528824</v>
      </c>
      <c r="GO93" s="115">
        <v>27907812</v>
      </c>
      <c r="GP93" s="115">
        <v>190424394</v>
      </c>
      <c r="GQ93" s="115">
        <v>22517462</v>
      </c>
      <c r="GR93" s="115">
        <v>196951589</v>
      </c>
      <c r="GS93" s="115">
        <v>21404136</v>
      </c>
      <c r="GT93" s="115">
        <v>210142333</v>
      </c>
      <c r="GU93" s="115">
        <v>23579467</v>
      </c>
      <c r="GV93" s="116">
        <v>158133250</v>
      </c>
      <c r="GW93" s="115">
        <v>17267044</v>
      </c>
      <c r="GX93" s="115">
        <v>217543416</v>
      </c>
      <c r="GY93" s="27">
        <v>22770509</v>
      </c>
      <c r="GZ93" s="47">
        <v>210728631</v>
      </c>
      <c r="HA93" s="121">
        <v>21241779</v>
      </c>
      <c r="HB93" s="122">
        <v>145092324</v>
      </c>
      <c r="HC93" s="123">
        <v>14634166</v>
      </c>
      <c r="HD93" s="124">
        <v>182141933</v>
      </c>
      <c r="HE93" s="124">
        <v>19443346</v>
      </c>
      <c r="HF93" s="16">
        <v>178406366</v>
      </c>
      <c r="HG93" s="11">
        <v>19685807</v>
      </c>
      <c r="HH93" s="11">
        <v>178175195</v>
      </c>
      <c r="HI93" s="11">
        <v>20354278</v>
      </c>
      <c r="HJ93" s="11">
        <v>184715180</v>
      </c>
      <c r="HK93" s="11">
        <v>21924337</v>
      </c>
      <c r="HL93" s="11">
        <v>149032272</v>
      </c>
      <c r="HM93" s="12">
        <v>18974125</v>
      </c>
      <c r="HN93" s="11">
        <v>157660255</v>
      </c>
      <c r="HO93" s="11">
        <v>20632328</v>
      </c>
      <c r="HP93" s="11">
        <v>214572007</v>
      </c>
      <c r="HQ93" s="11">
        <v>26406055</v>
      </c>
    </row>
    <row r="94" spans="1:225" x14ac:dyDescent="0.3"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2"/>
      <c r="AQ94" s="282"/>
      <c r="AR94" s="266"/>
      <c r="AS94" s="266"/>
      <c r="AT94" s="263"/>
      <c r="AU94" s="263"/>
      <c r="AV94" s="248"/>
      <c r="AW94" s="248"/>
      <c r="AX94" s="189"/>
      <c r="AY94" s="189"/>
      <c r="AZ94" s="189"/>
      <c r="BA94" s="189"/>
      <c r="DF94" s="69"/>
      <c r="DG94" s="69"/>
      <c r="HD94" s="14"/>
      <c r="HE94" s="14"/>
    </row>
    <row r="95" spans="1:225" x14ac:dyDescent="0.3">
      <c r="A95" s="144" t="s">
        <v>130</v>
      </c>
      <c r="B95" s="142"/>
      <c r="C95" s="142"/>
      <c r="D95" s="143"/>
      <c r="E95" s="142"/>
      <c r="F95" s="286">
        <f>F93+F30</f>
        <v>191028237</v>
      </c>
      <c r="G95" s="286">
        <f>G93+G30</f>
        <v>30439357</v>
      </c>
      <c r="H95" s="286">
        <f>H93+H30</f>
        <v>220705793</v>
      </c>
      <c r="I95" s="286">
        <f>I93+I30</f>
        <v>32090133</v>
      </c>
      <c r="J95" s="286">
        <f t="shared" ref="J95:P95" si="1">J93+J30</f>
        <v>209933344</v>
      </c>
      <c r="K95" s="286">
        <f t="shared" si="1"/>
        <v>23955678</v>
      </c>
      <c r="L95" s="286">
        <f t="shared" si="1"/>
        <v>195019988</v>
      </c>
      <c r="M95" s="286">
        <f t="shared" si="1"/>
        <v>25452623</v>
      </c>
      <c r="N95" s="286">
        <f t="shared" si="1"/>
        <v>161284983</v>
      </c>
      <c r="O95" s="286">
        <f t="shared" si="1"/>
        <v>18396002</v>
      </c>
      <c r="P95" s="342">
        <f t="shared" si="1"/>
        <v>176921382</v>
      </c>
      <c r="Q95" s="286">
        <f t="shared" ref="Q95:U95" si="2">Q93+Q30</f>
        <v>19681264</v>
      </c>
      <c r="R95" s="286">
        <f t="shared" si="2"/>
        <v>153058953</v>
      </c>
      <c r="S95" s="286">
        <f t="shared" si="2"/>
        <v>16713742</v>
      </c>
      <c r="T95" s="286">
        <f t="shared" si="2"/>
        <v>158160503</v>
      </c>
      <c r="U95" s="286">
        <f t="shared" si="2"/>
        <v>15983143</v>
      </c>
      <c r="V95" s="286">
        <f t="shared" ref="V95:AB95" si="3">V93+V30</f>
        <v>155840147</v>
      </c>
      <c r="W95" s="286">
        <f t="shared" si="3"/>
        <v>15364178</v>
      </c>
      <c r="X95" s="286">
        <f t="shared" si="3"/>
        <v>125082670</v>
      </c>
      <c r="Y95" s="286">
        <f t="shared" si="3"/>
        <v>13920721</v>
      </c>
      <c r="Z95" s="286">
        <f t="shared" si="3"/>
        <v>118784175</v>
      </c>
      <c r="AA95" s="286">
        <f t="shared" si="3"/>
        <v>14581974</v>
      </c>
      <c r="AB95" s="286">
        <f t="shared" si="3"/>
        <v>143353929</v>
      </c>
      <c r="AC95" s="286">
        <f>AC93+AC52</f>
        <v>21191178</v>
      </c>
      <c r="AD95" s="286">
        <f>AD93+AD30</f>
        <v>220316285</v>
      </c>
      <c r="AE95" s="286">
        <f>AE93+AE52</f>
        <v>33892883</v>
      </c>
      <c r="AF95" s="286">
        <f>AF93+AF30</f>
        <v>174114619</v>
      </c>
      <c r="AG95" s="286">
        <f>AG93+AG30</f>
        <v>14735536</v>
      </c>
      <c r="AH95" s="286">
        <f>AH93+AH30</f>
        <v>204068877</v>
      </c>
      <c r="AI95" s="286">
        <f>AI93+AI52</f>
        <v>32603229</v>
      </c>
      <c r="AJ95" s="286">
        <f t="shared" ref="AJ95:AP95" si="4">AJ93+AJ30</f>
        <v>184436474</v>
      </c>
      <c r="AK95" s="286">
        <f t="shared" si="4"/>
        <v>15154819</v>
      </c>
      <c r="AL95" s="286">
        <f t="shared" si="4"/>
        <v>156699904</v>
      </c>
      <c r="AM95" s="286">
        <f t="shared" si="4"/>
        <v>13480350</v>
      </c>
      <c r="AN95" s="286">
        <f t="shared" si="4"/>
        <v>189172213</v>
      </c>
      <c r="AO95" s="286">
        <f t="shared" si="4"/>
        <v>16917526</v>
      </c>
      <c r="AP95" s="282">
        <f t="shared" si="4"/>
        <v>155230111</v>
      </c>
      <c r="AQ95" s="282">
        <f>AQ93+AQ52</f>
        <v>27828280</v>
      </c>
      <c r="AR95" s="266">
        <f>AR93+AR30</f>
        <v>160428284</v>
      </c>
      <c r="AS95" s="266">
        <f>AS93+AS30</f>
        <v>14484225</v>
      </c>
      <c r="AT95" s="263">
        <f>AT93+AT30</f>
        <v>175970073</v>
      </c>
      <c r="AU95" s="263">
        <f>AU93+AU52</f>
        <v>32025169</v>
      </c>
      <c r="AV95" s="248">
        <f>AV93+AV30</f>
        <v>189234060</v>
      </c>
      <c r="AW95" s="248">
        <f>AW93+AW30</f>
        <v>17508960</v>
      </c>
      <c r="AX95" s="189">
        <f>AX93+AX30</f>
        <v>178870147</v>
      </c>
      <c r="AY95" s="189">
        <f>AY93+AY30</f>
        <v>18549179</v>
      </c>
      <c r="AZ95" s="189">
        <v>190452091</v>
      </c>
      <c r="BA95" s="189">
        <v>20179835</v>
      </c>
      <c r="BB95" s="38">
        <f>BB93+BB30</f>
        <v>186492397</v>
      </c>
      <c r="BC95" s="38">
        <f>BC93+BC30</f>
        <v>18532871</v>
      </c>
      <c r="BD95" s="38">
        <f t="shared" ref="BD95:BI95" si="5">BD93+BD30</f>
        <v>189506179</v>
      </c>
      <c r="BE95" s="38">
        <f t="shared" si="5"/>
        <v>20705946</v>
      </c>
      <c r="BF95" s="38">
        <f t="shared" si="5"/>
        <v>249126346</v>
      </c>
      <c r="BG95" s="38">
        <f t="shared" si="5"/>
        <v>28290958</v>
      </c>
      <c r="BH95" s="38">
        <f>BH93+BH30</f>
        <v>180313968</v>
      </c>
      <c r="BI95" s="38">
        <f t="shared" si="5"/>
        <v>23359523</v>
      </c>
      <c r="BJ95" s="38">
        <f t="shared" ref="BJ95:BO95" si="6">BJ93+BJ30</f>
        <v>287812918</v>
      </c>
      <c r="BK95" s="38">
        <f t="shared" si="6"/>
        <v>40183680</v>
      </c>
      <c r="BL95" s="38">
        <f t="shared" si="6"/>
        <v>245153209</v>
      </c>
      <c r="BM95" s="38">
        <f t="shared" si="6"/>
        <v>34983790</v>
      </c>
      <c r="BN95" s="38">
        <f t="shared" si="6"/>
        <v>214968991</v>
      </c>
      <c r="BO95" s="38">
        <f t="shared" si="6"/>
        <v>29528525</v>
      </c>
      <c r="BP95" s="38">
        <v>191332349</v>
      </c>
      <c r="BQ95" s="38">
        <v>24159053</v>
      </c>
      <c r="BR95" s="38">
        <v>175043959</v>
      </c>
      <c r="BS95" s="38">
        <v>20660329</v>
      </c>
      <c r="BT95" s="38">
        <v>198114347</v>
      </c>
      <c r="BU95" s="38">
        <v>23132176</v>
      </c>
      <c r="BV95" s="38">
        <f t="shared" ref="BV95:CY95" si="7">SUM(BV93+BV30)</f>
        <v>216243909</v>
      </c>
      <c r="BW95" s="38">
        <f t="shared" si="7"/>
        <v>22810617</v>
      </c>
      <c r="BX95" s="38">
        <f t="shared" si="7"/>
        <v>178692066</v>
      </c>
      <c r="BY95" s="38">
        <f t="shared" si="7"/>
        <v>17987898</v>
      </c>
      <c r="BZ95" s="38">
        <f t="shared" si="7"/>
        <v>237290637</v>
      </c>
      <c r="CA95" s="38">
        <f t="shared" si="7"/>
        <v>25153774</v>
      </c>
      <c r="CB95" s="38">
        <f t="shared" si="7"/>
        <v>175441179</v>
      </c>
      <c r="CC95" s="38">
        <f t="shared" si="7"/>
        <v>20218006</v>
      </c>
      <c r="CD95" s="38">
        <f t="shared" si="7"/>
        <v>242943752</v>
      </c>
      <c r="CE95" s="38">
        <f t="shared" si="7"/>
        <v>33031339</v>
      </c>
      <c r="CF95" s="38">
        <f t="shared" si="7"/>
        <v>229316057</v>
      </c>
      <c r="CG95" s="38">
        <f t="shared" si="7"/>
        <v>28149180</v>
      </c>
      <c r="CH95" s="38">
        <f t="shared" si="7"/>
        <v>211651854</v>
      </c>
      <c r="CI95" s="38">
        <f t="shared" si="7"/>
        <v>25456724</v>
      </c>
      <c r="CJ95" s="38">
        <f t="shared" si="7"/>
        <v>196236347</v>
      </c>
      <c r="CK95" s="38">
        <f t="shared" si="7"/>
        <v>24883715</v>
      </c>
      <c r="CL95" s="38">
        <f t="shared" si="7"/>
        <v>279045760</v>
      </c>
      <c r="CM95" s="38">
        <f t="shared" si="7"/>
        <v>38541800</v>
      </c>
      <c r="CN95" s="38">
        <f t="shared" si="7"/>
        <v>166123559</v>
      </c>
      <c r="CO95" s="38">
        <f t="shared" si="7"/>
        <v>22718244</v>
      </c>
      <c r="CP95" s="38">
        <f t="shared" si="7"/>
        <v>173239487</v>
      </c>
      <c r="CQ95" s="38">
        <f t="shared" si="7"/>
        <v>23398057</v>
      </c>
      <c r="CR95" s="38">
        <f t="shared" si="7"/>
        <v>264374321</v>
      </c>
      <c r="CS95" s="38">
        <f t="shared" si="7"/>
        <v>33878738</v>
      </c>
      <c r="CT95" s="38">
        <f t="shared" si="7"/>
        <v>222652823</v>
      </c>
      <c r="CU95" s="38">
        <f t="shared" si="7"/>
        <v>30352794</v>
      </c>
      <c r="CV95" s="38">
        <f t="shared" si="7"/>
        <v>249330522</v>
      </c>
      <c r="CW95" s="38">
        <f t="shared" si="7"/>
        <v>32387982</v>
      </c>
      <c r="CX95" s="38">
        <f t="shared" si="7"/>
        <v>268915351</v>
      </c>
      <c r="CY95" s="38">
        <f t="shared" si="7"/>
        <v>34147095</v>
      </c>
    </row>
    <row r="105" spans="214:215" x14ac:dyDescent="0.3">
      <c r="HF105" s="8" t="e">
        <f>[1]Sheet!J27</f>
        <v>#REF!</v>
      </c>
      <c r="HG105" s="8" t="e">
        <f>[1]Sheet!M27</f>
        <v>#REF!</v>
      </c>
    </row>
    <row r="106" spans="214:215" x14ac:dyDescent="0.3">
      <c r="HF106" s="8" t="e">
        <f>[1]Sheet!J28</f>
        <v>#REF!</v>
      </c>
      <c r="HG106" s="8" t="e">
        <f>[1]Sheet!M28</f>
        <v>#REF!</v>
      </c>
    </row>
    <row r="107" spans="214:215" x14ac:dyDescent="0.3">
      <c r="HF107" s="8" t="e">
        <f>[1]Sheet!J29</f>
        <v>#REF!</v>
      </c>
      <c r="HG107" s="8" t="e">
        <f>[1]Sheet!M29</f>
        <v>#REF!</v>
      </c>
    </row>
    <row r="108" spans="214:215" x14ac:dyDescent="0.3">
      <c r="HF108" s="8" t="e">
        <f>[1]Sheet!J30</f>
        <v>#REF!</v>
      </c>
      <c r="HG108" s="8" t="e">
        <f>[1]Sheet!M30</f>
        <v>#REF!</v>
      </c>
    </row>
    <row r="109" spans="214:215" x14ac:dyDescent="0.3">
      <c r="HF109" s="8" t="e">
        <f>[1]Sheet!J31</f>
        <v>#REF!</v>
      </c>
      <c r="HG109" s="8" t="e">
        <f>[1]Sheet!M31</f>
        <v>#REF!</v>
      </c>
    </row>
    <row r="110" spans="214:215" x14ac:dyDescent="0.3">
      <c r="HF110" s="8" t="e">
        <f>[1]Sheet!J32</f>
        <v>#REF!</v>
      </c>
      <c r="HG110" s="8" t="e">
        <f>[1]Sheet!M32</f>
        <v>#REF!</v>
      </c>
    </row>
    <row r="111" spans="214:215" x14ac:dyDescent="0.3">
      <c r="HF111" s="8" t="e">
        <f>[1]Sheet!J33</f>
        <v>#REF!</v>
      </c>
      <c r="HG111" s="8" t="e">
        <f>[1]Sheet!M33</f>
        <v>#REF!</v>
      </c>
    </row>
    <row r="112" spans="214:215" x14ac:dyDescent="0.3">
      <c r="HF112" s="8" t="e">
        <f>[1]Sheet!J34</f>
        <v>#REF!</v>
      </c>
      <c r="HG112" s="8" t="e">
        <f>[1]Sheet!M34</f>
        <v>#REF!</v>
      </c>
    </row>
    <row r="113" spans="214:215" x14ac:dyDescent="0.3">
      <c r="HF113" s="8" t="e">
        <f>[1]Sheet!J35</f>
        <v>#REF!</v>
      </c>
      <c r="HG113" s="8" t="e">
        <f>[1]Sheet!M35</f>
        <v>#REF!</v>
      </c>
    </row>
  </sheetData>
  <mergeCells count="81">
    <mergeCell ref="A2:C2"/>
    <mergeCell ref="D29:E29"/>
    <mergeCell ref="A4:C29"/>
    <mergeCell ref="D4:E4"/>
    <mergeCell ref="D7:E7"/>
    <mergeCell ref="D8:E8"/>
    <mergeCell ref="D9:E9"/>
    <mergeCell ref="D12:E12"/>
    <mergeCell ref="D13:E13"/>
    <mergeCell ref="D14:E14"/>
    <mergeCell ref="D15:E15"/>
    <mergeCell ref="D16:E16"/>
    <mergeCell ref="D11:E11"/>
    <mergeCell ref="D18:E18"/>
    <mergeCell ref="D22:E22"/>
    <mergeCell ref="D6:E6"/>
    <mergeCell ref="D2:E2"/>
    <mergeCell ref="A92:E92"/>
    <mergeCell ref="HN1:HO1"/>
    <mergeCell ref="A63:E63"/>
    <mergeCell ref="A66:C66"/>
    <mergeCell ref="D66:E66"/>
    <mergeCell ref="A84:C84"/>
    <mergeCell ref="D86:E86"/>
    <mergeCell ref="A87:C88"/>
    <mergeCell ref="D87:E87"/>
    <mergeCell ref="D88:E88"/>
    <mergeCell ref="D51:E51"/>
    <mergeCell ref="A52:E52"/>
    <mergeCell ref="A53:C53"/>
    <mergeCell ref="D54:E54"/>
    <mergeCell ref="A65:C65"/>
    <mergeCell ref="HP1:HQ1"/>
    <mergeCell ref="HF1:HG1"/>
    <mergeCell ref="HH1:HI1"/>
    <mergeCell ref="HJ1:HK1"/>
    <mergeCell ref="HL1:HM1"/>
    <mergeCell ref="D91:E91"/>
    <mergeCell ref="D17:E17"/>
    <mergeCell ref="D24:E24"/>
    <mergeCell ref="D43:E43"/>
    <mergeCell ref="D62:E62"/>
    <mergeCell ref="D39:E39"/>
    <mergeCell ref="D42:E42"/>
    <mergeCell ref="D44:E44"/>
    <mergeCell ref="D45:E45"/>
    <mergeCell ref="D47:E47"/>
    <mergeCell ref="D50:E50"/>
    <mergeCell ref="D28:E28"/>
    <mergeCell ref="A30:E30"/>
    <mergeCell ref="A33:C33"/>
    <mergeCell ref="D33:E33"/>
    <mergeCell ref="D46:E46"/>
    <mergeCell ref="A90:C90"/>
    <mergeCell ref="A55:C62"/>
    <mergeCell ref="A34:C51"/>
    <mergeCell ref="D3:E3"/>
    <mergeCell ref="D23:E23"/>
    <mergeCell ref="D61:E61"/>
    <mergeCell ref="D40:E40"/>
    <mergeCell ref="D34:E34"/>
    <mergeCell ref="D36:E36"/>
    <mergeCell ref="A76:C76"/>
    <mergeCell ref="D76:E76"/>
    <mergeCell ref="A64:C64"/>
    <mergeCell ref="A74:C74"/>
    <mergeCell ref="D65:E65"/>
    <mergeCell ref="D60:E60"/>
    <mergeCell ref="D37:E37"/>
    <mergeCell ref="A89:B89"/>
    <mergeCell ref="D89:E89"/>
    <mergeCell ref="D80:E80"/>
    <mergeCell ref="D21:E21"/>
    <mergeCell ref="A3:C3"/>
    <mergeCell ref="A31:E31"/>
    <mergeCell ref="D38:E38"/>
    <mergeCell ref="D49:E49"/>
    <mergeCell ref="D57:E57"/>
    <mergeCell ref="D55:E55"/>
    <mergeCell ref="D20:E20"/>
    <mergeCell ref="D19:E1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83" max="67" man="1"/>
    <brk id="187" max="6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8E089F-19F4-4084-9355-FF7645E8E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B5D751-63FD-49CC-B342-D8EBDA786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5D0A10-91B1-49E6-AF1F-0058CCDFCE4F}">
  <ds:schemaRefs>
    <ds:schemaRef ds:uri="http://schemas.microsoft.com/office/2006/documentManagement/types"/>
    <ds:schemaRef ds:uri="19064e72-778d-47ef-8422-7da2ee53680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Sheet1!_1__xlnm.Print_Area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2020-01-29T11:16:22Z</cp:lastPrinted>
  <dcterms:created xsi:type="dcterms:W3CDTF">2018-05-17T14:29:16Z</dcterms:created>
  <dcterms:modified xsi:type="dcterms:W3CDTF">2021-05-18T10:50:52Z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